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r-my.sharepoint.com/personal/sdrg1_stir_ac_uk/Documents/Research/T1D project/T1D study data and docs/"/>
    </mc:Choice>
  </mc:AlternateContent>
  <xr:revisionPtr revIDLastSave="175" documentId="8_{513DF1A0-F9B0-4443-B76E-729EE24FC4D8}" xr6:coauthVersionLast="47" xr6:coauthVersionMax="47" xr10:uidLastSave="{F229B6AA-6AC5-4C97-A848-DAAE7D69C52E}"/>
  <bookViews>
    <workbookView xWindow="-108" yWindow="-108" windowWidth="19416" windowHeight="10416" xr2:uid="{00000000-000D-0000-FFFF-FFFF00000000}"/>
  </bookViews>
  <sheets>
    <sheet name="SUBSTRATE OXIDATION" sheetId="5" r:id="rId1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5" l="1"/>
  <c r="L5" i="5"/>
  <c r="L6" i="5"/>
  <c r="L7" i="5"/>
  <c r="L8" i="5"/>
  <c r="L9" i="5"/>
  <c r="L10" i="5"/>
  <c r="L11" i="5"/>
  <c r="L12" i="5"/>
  <c r="M4" i="5"/>
  <c r="M5" i="5"/>
  <c r="M6" i="5"/>
  <c r="M7" i="5"/>
  <c r="M8" i="5"/>
  <c r="M9" i="5"/>
  <c r="M10" i="5"/>
  <c r="M11" i="5"/>
  <c r="M12" i="5"/>
  <c r="N4" i="5"/>
  <c r="N5" i="5"/>
  <c r="N6" i="5"/>
  <c r="N7" i="5"/>
  <c r="N8" i="5"/>
  <c r="N9" i="5"/>
  <c r="N10" i="5"/>
  <c r="N11" i="5"/>
  <c r="N12" i="5"/>
  <c r="O4" i="5"/>
  <c r="O5" i="5"/>
  <c r="O6" i="5"/>
  <c r="O7" i="5"/>
  <c r="O8" i="5"/>
  <c r="O9" i="5"/>
  <c r="O10" i="5"/>
  <c r="O11" i="5"/>
  <c r="O12" i="5"/>
  <c r="P4" i="5"/>
  <c r="P5" i="5"/>
  <c r="P6" i="5"/>
  <c r="P7" i="5"/>
  <c r="P8" i="5"/>
  <c r="P9" i="5"/>
  <c r="P10" i="5"/>
  <c r="P11" i="5"/>
  <c r="P12" i="5"/>
  <c r="Q4" i="5"/>
  <c r="Q5" i="5"/>
  <c r="Q6" i="5"/>
  <c r="Q7" i="5"/>
  <c r="Q8" i="5"/>
  <c r="Q9" i="5"/>
  <c r="Q10" i="5"/>
  <c r="Q11" i="5"/>
  <c r="Q12" i="5"/>
  <c r="R4" i="5"/>
  <c r="R5" i="5"/>
  <c r="R6" i="5"/>
  <c r="R7" i="5"/>
  <c r="R8" i="5"/>
  <c r="R9" i="5"/>
  <c r="R10" i="5"/>
  <c r="R11" i="5"/>
  <c r="R12" i="5"/>
  <c r="S4" i="5"/>
  <c r="S5" i="5"/>
  <c r="S6" i="5"/>
  <c r="S7" i="5"/>
  <c r="S8" i="5"/>
  <c r="S9" i="5"/>
  <c r="S10" i="5"/>
  <c r="S11" i="5"/>
  <c r="S12" i="5"/>
  <c r="L18" i="5"/>
  <c r="L19" i="5"/>
  <c r="L20" i="5"/>
  <c r="L21" i="5"/>
  <c r="L22" i="5"/>
  <c r="L23" i="5"/>
  <c r="L24" i="5"/>
  <c r="L25" i="5"/>
  <c r="L26" i="5"/>
  <c r="M18" i="5"/>
  <c r="M19" i="5"/>
  <c r="M20" i="5"/>
  <c r="M21" i="5"/>
  <c r="M22" i="5"/>
  <c r="M23" i="5"/>
  <c r="M24" i="5"/>
  <c r="M25" i="5"/>
  <c r="M26" i="5"/>
  <c r="N18" i="5"/>
  <c r="N19" i="5"/>
  <c r="N20" i="5"/>
  <c r="N21" i="5"/>
  <c r="N22" i="5"/>
  <c r="N23" i="5"/>
  <c r="N24" i="5"/>
  <c r="N25" i="5"/>
  <c r="N26" i="5"/>
  <c r="O18" i="5"/>
  <c r="O19" i="5"/>
  <c r="O20" i="5"/>
  <c r="O21" i="5"/>
  <c r="O22" i="5"/>
  <c r="O23" i="5"/>
  <c r="O24" i="5"/>
  <c r="O25" i="5"/>
  <c r="O26" i="5"/>
  <c r="P18" i="5"/>
  <c r="P19" i="5"/>
  <c r="P20" i="5"/>
  <c r="P21" i="5"/>
  <c r="P22" i="5"/>
  <c r="P23" i="5"/>
  <c r="P24" i="5"/>
  <c r="P25" i="5"/>
  <c r="P26" i="5"/>
  <c r="Q18" i="5"/>
  <c r="Q19" i="5"/>
  <c r="Q20" i="5"/>
  <c r="Q21" i="5"/>
  <c r="Q22" i="5"/>
  <c r="Q23" i="5"/>
  <c r="Q24" i="5"/>
  <c r="Q25" i="5"/>
  <c r="Q26" i="5"/>
  <c r="R18" i="5"/>
  <c r="R19" i="5"/>
  <c r="R20" i="5"/>
  <c r="R21" i="5"/>
  <c r="R22" i="5"/>
  <c r="R23" i="5"/>
  <c r="R24" i="5"/>
  <c r="R25" i="5"/>
  <c r="R26" i="5"/>
  <c r="S18" i="5"/>
  <c r="S19" i="5"/>
  <c r="S20" i="5"/>
  <c r="S21" i="5"/>
  <c r="S22" i="5"/>
  <c r="S23" i="5"/>
  <c r="S24" i="5"/>
  <c r="S25" i="5"/>
  <c r="S26" i="5"/>
  <c r="U23" i="5"/>
  <c r="U19" i="5"/>
  <c r="U5" i="5"/>
  <c r="T10" i="5"/>
  <c r="T5" i="5"/>
  <c r="U7" i="5"/>
  <c r="T11" i="5"/>
  <c r="T19" i="5"/>
  <c r="T7" i="5"/>
  <c r="T22" i="5"/>
  <c r="U20" i="5"/>
  <c r="T25" i="5"/>
  <c r="T21" i="5"/>
  <c r="U9" i="5"/>
  <c r="U24" i="5"/>
  <c r="T26" i="5"/>
  <c r="T6" i="5"/>
  <c r="U26" i="5"/>
  <c r="U22" i="5"/>
  <c r="T20" i="5"/>
  <c r="T23" i="5"/>
  <c r="T9" i="5"/>
  <c r="U11" i="5"/>
  <c r="T12" i="5"/>
  <c r="T8" i="5"/>
  <c r="T18" i="5"/>
  <c r="U25" i="5"/>
  <c r="U21" i="5"/>
  <c r="U12" i="5"/>
  <c r="U8" i="5"/>
  <c r="U10" i="5"/>
  <c r="T24" i="5"/>
  <c r="U4" i="5"/>
  <c r="U6" i="5"/>
  <c r="T4" i="5"/>
  <c r="U18" i="5"/>
</calcChain>
</file>

<file path=xl/sharedStrings.xml><?xml version="1.0" encoding="utf-8"?>
<sst xmlns="http://schemas.openxmlformats.org/spreadsheetml/2006/main" count="62" uniqueCount="16">
  <si>
    <t>Participant ID</t>
  </si>
  <si>
    <t>13-15min</t>
  </si>
  <si>
    <t>Control</t>
  </si>
  <si>
    <t>Dehyd</t>
  </si>
  <si>
    <t>28-30min</t>
  </si>
  <si>
    <t>43-45min</t>
  </si>
  <si>
    <t>58-60min</t>
  </si>
  <si>
    <t>15 min</t>
  </si>
  <si>
    <t>30 min</t>
  </si>
  <si>
    <t>TOTAL (in 60 min)</t>
  </si>
  <si>
    <t>45 min</t>
  </si>
  <si>
    <t>60 min</t>
  </si>
  <si>
    <t>CHO oxidation (g/min)</t>
  </si>
  <si>
    <t>FAT oxidation (g/min)</t>
  </si>
  <si>
    <t>Total CHO oxidation (g)</t>
  </si>
  <si>
    <t>Total FAT oxidation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</si>
</sst>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6"/>
  <sheetViews>
    <sheetView tabSelected="1" workbookViewId="0"/>
  </sheetViews>
  <sheetFormatPr defaultColWidth="11.44140625" defaultRowHeight="14.4" x14ac:dyDescent="0.3"/>
  <cols>
    <col min="12" max="19" width="11" bestFit="1" customWidth="1"/>
    <col min="20" max="21" width="11.88671875" bestFit="1" customWidth="1"/>
  </cols>
  <sheetData>
    <row r="1" spans="1:21" ht="23.4" x14ac:dyDescent="0.45">
      <c r="A1" s="3" t="s">
        <v>12</v>
      </c>
      <c r="K1" s="3" t="s">
        <v>14</v>
      </c>
    </row>
    <row r="2" spans="1:21" x14ac:dyDescent="0.3">
      <c r="A2" s="1"/>
      <c r="B2" s="9" t="s">
        <v>1</v>
      </c>
      <c r="C2" s="10"/>
      <c r="D2" s="9" t="s">
        <v>4</v>
      </c>
      <c r="E2" s="10"/>
      <c r="F2" s="9" t="s">
        <v>5</v>
      </c>
      <c r="G2" s="10"/>
      <c r="H2" s="9" t="s">
        <v>6</v>
      </c>
      <c r="I2" s="9"/>
      <c r="K2" s="1"/>
      <c r="L2" s="9" t="s">
        <v>7</v>
      </c>
      <c r="M2" s="10"/>
      <c r="N2" s="9" t="s">
        <v>8</v>
      </c>
      <c r="O2" s="10"/>
      <c r="P2" s="9" t="s">
        <v>10</v>
      </c>
      <c r="Q2" s="10"/>
      <c r="R2" s="9" t="s">
        <v>11</v>
      </c>
      <c r="S2" s="10"/>
      <c r="T2" s="9" t="s">
        <v>9</v>
      </c>
      <c r="U2" s="9"/>
    </row>
    <row r="3" spans="1:21" x14ac:dyDescent="0.3">
      <c r="A3" s="1" t="s">
        <v>0</v>
      </c>
      <c r="B3" s="1" t="s">
        <v>2</v>
      </c>
      <c r="C3" s="2" t="s">
        <v>3</v>
      </c>
      <c r="D3" s="1" t="s">
        <v>2</v>
      </c>
      <c r="E3" s="2" t="s">
        <v>3</v>
      </c>
      <c r="F3" s="1" t="s">
        <v>2</v>
      </c>
      <c r="G3" s="2" t="s">
        <v>3</v>
      </c>
      <c r="H3" s="1" t="s">
        <v>2</v>
      </c>
      <c r="I3" s="2" t="s">
        <v>3</v>
      </c>
      <c r="K3" s="1" t="s">
        <v>0</v>
      </c>
      <c r="L3" s="1" t="s">
        <v>2</v>
      </c>
      <c r="M3" s="2" t="s">
        <v>3</v>
      </c>
      <c r="N3" s="1" t="s">
        <v>2</v>
      </c>
      <c r="O3" s="2" t="s">
        <v>3</v>
      </c>
      <c r="P3" s="1" t="s">
        <v>2</v>
      </c>
      <c r="Q3" s="2" t="s">
        <v>3</v>
      </c>
      <c r="R3" s="1" t="s">
        <v>2</v>
      </c>
      <c r="S3" s="2" t="s">
        <v>3</v>
      </c>
      <c r="T3" s="1" t="s">
        <v>2</v>
      </c>
      <c r="U3" s="1" t="s">
        <v>3</v>
      </c>
    </row>
    <row r="4" spans="1:21" x14ac:dyDescent="0.3">
      <c r="A4" s="1">
        <v>1</v>
      </c>
      <c r="B4" s="5">
        <v>1.4770354074074066</v>
      </c>
      <c r="C4" s="6">
        <v>1.5816674615384618</v>
      </c>
      <c r="D4" s="5">
        <v>1.946255407407407</v>
      </c>
      <c r="E4" s="6">
        <v>1.2904204285714287</v>
      </c>
      <c r="F4" s="5">
        <v>1.4247847741935475</v>
      </c>
      <c r="G4" s="6">
        <v>1.2858386666666657</v>
      </c>
      <c r="H4" s="5">
        <v>1.0938737599999995</v>
      </c>
      <c r="I4" s="5">
        <v>1.1575506666666671</v>
      </c>
      <c r="K4" s="1">
        <v>1</v>
      </c>
      <c r="L4" s="5">
        <f t="shared" ref="L4:L12" si="0">B4*15</f>
        <v>22.155531111111099</v>
      </c>
      <c r="M4" s="6">
        <f t="shared" ref="M4:M12" si="1">C4*15</f>
        <v>23.725011923076927</v>
      </c>
      <c r="N4" s="5">
        <f t="shared" ref="N4:N12" si="2">D4*15</f>
        <v>29.193831111111106</v>
      </c>
      <c r="O4" s="6">
        <f t="shared" ref="O4:O12" si="3">E4*15</f>
        <v>19.356306428571429</v>
      </c>
      <c r="P4" s="5">
        <f t="shared" ref="P4:P12" si="4">F4*15</f>
        <v>21.371771612903213</v>
      </c>
      <c r="Q4" s="6">
        <f t="shared" ref="Q4:Q12" si="5">G4*15</f>
        <v>19.287579999999984</v>
      </c>
      <c r="R4" s="5">
        <f t="shared" ref="R4:R12" si="6">H4*15</f>
        <v>16.408106399999991</v>
      </c>
      <c r="S4" s="6">
        <f t="shared" ref="S4:S12" si="7">I4*15</f>
        <v>17.363260000000007</v>
      </c>
      <c r="T4" s="5">
        <f t="shared" ref="T4:T12" si="8">SUM(L4+N4+P4+R4)</f>
        <v>89.129240235125408</v>
      </c>
      <c r="U4" s="5">
        <f t="shared" ref="U4:U12" si="9">SUM(M4+O4+Q4+S4)</f>
        <v>79.732158351648351</v>
      </c>
    </row>
    <row r="5" spans="1:21" x14ac:dyDescent="0.3">
      <c r="A5" s="1">
        <v>2</v>
      </c>
      <c r="B5" s="5">
        <v>2.3485838888888892</v>
      </c>
      <c r="C5" s="6">
        <v>2.4492177894736842</v>
      </c>
      <c r="D5" s="5">
        <v>2.0179371578947367</v>
      </c>
      <c r="E5" s="6">
        <v>1.8830354736842101</v>
      </c>
      <c r="F5" s="5">
        <v>1.7528881052631569</v>
      </c>
      <c r="G5" s="6">
        <v>2.211736399999999</v>
      </c>
      <c r="H5" s="5">
        <v>2.1519825999999984</v>
      </c>
      <c r="I5" s="5">
        <v>1.973483923076923</v>
      </c>
      <c r="K5" s="1">
        <v>2</v>
      </c>
      <c r="L5" s="5">
        <f t="shared" si="0"/>
        <v>35.228758333333339</v>
      </c>
      <c r="M5" s="6">
        <f t="shared" si="1"/>
        <v>36.738266842105261</v>
      </c>
      <c r="N5" s="5">
        <f t="shared" si="2"/>
        <v>30.269057368421052</v>
      </c>
      <c r="O5" s="6">
        <f t="shared" si="3"/>
        <v>28.245532105263152</v>
      </c>
      <c r="P5" s="5">
        <f t="shared" si="4"/>
        <v>26.293321578947353</v>
      </c>
      <c r="Q5" s="6">
        <f t="shared" si="5"/>
        <v>33.176045999999985</v>
      </c>
      <c r="R5" s="5">
        <f t="shared" si="6"/>
        <v>32.279738999999978</v>
      </c>
      <c r="S5" s="6">
        <f t="shared" si="7"/>
        <v>29.602258846153845</v>
      </c>
      <c r="T5" s="5">
        <f t="shared" si="8"/>
        <v>124.07087628070173</v>
      </c>
      <c r="U5" s="5">
        <f t="shared" si="9"/>
        <v>127.76210379352224</v>
      </c>
    </row>
    <row r="6" spans="1:21" x14ac:dyDescent="0.3">
      <c r="A6" s="1">
        <v>3</v>
      </c>
      <c r="B6" s="5">
        <v>2.7489499999999989</v>
      </c>
      <c r="C6" s="6">
        <v>2.7345817142857141</v>
      </c>
      <c r="D6" s="5">
        <v>2.7175416428571406</v>
      </c>
      <c r="E6" s="6">
        <v>2.4780500833333337</v>
      </c>
      <c r="F6" s="5">
        <v>2.3678321599999999</v>
      </c>
      <c r="G6" s="6">
        <v>2.6117256153846156</v>
      </c>
      <c r="H6" s="5">
        <v>2.4714502962962959</v>
      </c>
      <c r="I6" s="5">
        <v>2.8669117777777755</v>
      </c>
      <c r="K6" s="1">
        <v>3</v>
      </c>
      <c r="L6" s="5">
        <f t="shared" si="0"/>
        <v>41.234249999999982</v>
      </c>
      <c r="M6" s="6">
        <f t="shared" si="1"/>
        <v>41.018725714285708</v>
      </c>
      <c r="N6" s="5">
        <f t="shared" si="2"/>
        <v>40.763124642857107</v>
      </c>
      <c r="O6" s="6">
        <f t="shared" si="3"/>
        <v>37.170751250000002</v>
      </c>
      <c r="P6" s="5">
        <f t="shared" si="4"/>
        <v>35.517482399999999</v>
      </c>
      <c r="Q6" s="6">
        <f t="shared" si="5"/>
        <v>39.175884230769235</v>
      </c>
      <c r="R6" s="5">
        <f t="shared" si="6"/>
        <v>37.071754444444437</v>
      </c>
      <c r="S6" s="6">
        <f t="shared" si="7"/>
        <v>43.003676666666635</v>
      </c>
      <c r="T6" s="5">
        <f t="shared" si="8"/>
        <v>154.58661148730152</v>
      </c>
      <c r="U6" s="5">
        <f t="shared" si="9"/>
        <v>160.36903786172161</v>
      </c>
    </row>
    <row r="7" spans="1:21" x14ac:dyDescent="0.3">
      <c r="A7" s="1">
        <v>5</v>
      </c>
      <c r="B7" s="5">
        <v>2.1074578709677407</v>
      </c>
      <c r="C7" s="6">
        <v>1.8506206666666658</v>
      </c>
      <c r="D7" s="5">
        <v>1.9439936363636361</v>
      </c>
      <c r="E7" s="6">
        <v>1.896746352941177</v>
      </c>
      <c r="F7" s="5">
        <v>1.9051408888888881</v>
      </c>
      <c r="G7" s="6">
        <v>1.7532289411764697</v>
      </c>
      <c r="H7" s="5">
        <v>1.9321662631578937</v>
      </c>
      <c r="I7" s="5">
        <v>1.6893211111111095</v>
      </c>
      <c r="K7" s="1">
        <v>5</v>
      </c>
      <c r="L7" s="5">
        <f t="shared" si="0"/>
        <v>31.611868064516109</v>
      </c>
      <c r="M7" s="6">
        <f t="shared" si="1"/>
        <v>27.759309999999989</v>
      </c>
      <c r="N7" s="5">
        <f t="shared" si="2"/>
        <v>29.159904545454541</v>
      </c>
      <c r="O7" s="6">
        <f t="shared" si="3"/>
        <v>28.451195294117653</v>
      </c>
      <c r="P7" s="5">
        <f t="shared" si="4"/>
        <v>28.577113333333322</v>
      </c>
      <c r="Q7" s="6">
        <f t="shared" si="5"/>
        <v>26.298434117647044</v>
      </c>
      <c r="R7" s="5">
        <f t="shared" si="6"/>
        <v>28.982493947368408</v>
      </c>
      <c r="S7" s="6">
        <f t="shared" si="7"/>
        <v>25.339816666666643</v>
      </c>
      <c r="T7" s="5">
        <f t="shared" si="8"/>
        <v>118.33137989067238</v>
      </c>
      <c r="U7" s="5">
        <f t="shared" si="9"/>
        <v>107.84875607843134</v>
      </c>
    </row>
    <row r="8" spans="1:21" x14ac:dyDescent="0.3">
      <c r="A8" s="1">
        <v>6</v>
      </c>
      <c r="B8" s="5">
        <v>3.4955841379310333</v>
      </c>
      <c r="C8" s="6">
        <v>2.7643969999999989</v>
      </c>
      <c r="D8" s="5">
        <v>3.4522201111111115</v>
      </c>
      <c r="E8" s="6">
        <v>3.132469722222222</v>
      </c>
      <c r="F8" s="5">
        <v>2.9227121081081076</v>
      </c>
      <c r="G8" s="6">
        <v>2.6840953157894747</v>
      </c>
      <c r="H8" s="5">
        <v>2.9711104999999987</v>
      </c>
      <c r="I8" s="5">
        <v>3.016549365853658</v>
      </c>
      <c r="K8" s="1">
        <v>6</v>
      </c>
      <c r="L8" s="5">
        <f t="shared" si="0"/>
        <v>52.4337620689655</v>
      </c>
      <c r="M8" s="6">
        <f t="shared" si="1"/>
        <v>41.46595499999998</v>
      </c>
      <c r="N8" s="5">
        <f t="shared" si="2"/>
        <v>51.783301666666674</v>
      </c>
      <c r="O8" s="6">
        <f t="shared" si="3"/>
        <v>46.987045833333326</v>
      </c>
      <c r="P8" s="5">
        <f t="shared" si="4"/>
        <v>43.840681621621613</v>
      </c>
      <c r="Q8" s="6">
        <f t="shared" si="5"/>
        <v>40.261429736842118</v>
      </c>
      <c r="R8" s="5">
        <f t="shared" si="6"/>
        <v>44.566657499999977</v>
      </c>
      <c r="S8" s="6">
        <f t="shared" si="7"/>
        <v>45.248240487804871</v>
      </c>
      <c r="T8" s="5">
        <f t="shared" si="8"/>
        <v>192.62440285725376</v>
      </c>
      <c r="U8" s="5">
        <f t="shared" si="9"/>
        <v>173.96267105798029</v>
      </c>
    </row>
    <row r="9" spans="1:21" x14ac:dyDescent="0.3">
      <c r="A9" s="1">
        <v>8</v>
      </c>
      <c r="B9" s="5">
        <v>1.3548214615384613</v>
      </c>
      <c r="C9" s="6">
        <v>1.2455344999999998</v>
      </c>
      <c r="D9" s="5">
        <v>1.2337764347826088</v>
      </c>
      <c r="E9" s="6">
        <v>1.0443683571428573</v>
      </c>
      <c r="F9" s="5">
        <v>1.291626482758621</v>
      </c>
      <c r="G9" s="6">
        <v>0.93273832258064426</v>
      </c>
      <c r="H9" s="5">
        <v>1.578727769230768</v>
      </c>
      <c r="I9" s="5">
        <v>1.3232849629629626</v>
      </c>
      <c r="K9" s="1">
        <v>8</v>
      </c>
      <c r="L9" s="5">
        <f t="shared" si="0"/>
        <v>20.32232192307692</v>
      </c>
      <c r="M9" s="6">
        <f t="shared" si="1"/>
        <v>18.683017499999998</v>
      </c>
      <c r="N9" s="5">
        <f t="shared" si="2"/>
        <v>18.506646521739132</v>
      </c>
      <c r="O9" s="6">
        <f t="shared" si="3"/>
        <v>15.665525357142858</v>
      </c>
      <c r="P9" s="5">
        <f t="shared" si="4"/>
        <v>19.374397241379317</v>
      </c>
      <c r="Q9" s="6">
        <f t="shared" si="5"/>
        <v>13.991074838709665</v>
      </c>
      <c r="R9" s="5">
        <f t="shared" si="6"/>
        <v>23.680916538461521</v>
      </c>
      <c r="S9" s="6">
        <f t="shared" si="7"/>
        <v>19.84927444444444</v>
      </c>
      <c r="T9" s="5">
        <f t="shared" si="8"/>
        <v>81.884282224656886</v>
      </c>
      <c r="U9" s="5">
        <f t="shared" si="9"/>
        <v>68.188892140296957</v>
      </c>
    </row>
    <row r="10" spans="1:21" x14ac:dyDescent="0.3">
      <c r="A10" s="1">
        <v>9</v>
      </c>
      <c r="B10" s="5">
        <v>1.5643892222222211</v>
      </c>
      <c r="C10" s="6">
        <v>1.5958319999999995</v>
      </c>
      <c r="D10" s="5">
        <v>1.4584349230769222</v>
      </c>
      <c r="E10" s="6">
        <v>1.671989733333332</v>
      </c>
      <c r="F10" s="5">
        <v>1.8098497368421058</v>
      </c>
      <c r="G10" s="6">
        <v>0.97380574999999858</v>
      </c>
      <c r="H10" s="5">
        <v>1.2981887333333324</v>
      </c>
      <c r="I10" s="5">
        <v>0.60081871428571321</v>
      </c>
      <c r="K10" s="1">
        <v>9</v>
      </c>
      <c r="L10" s="5">
        <f t="shared" si="0"/>
        <v>23.465838333333316</v>
      </c>
      <c r="M10" s="6">
        <f t="shared" si="1"/>
        <v>23.937479999999994</v>
      </c>
      <c r="N10" s="5">
        <f t="shared" si="2"/>
        <v>21.876523846153834</v>
      </c>
      <c r="O10" s="6">
        <f t="shared" si="3"/>
        <v>25.079845999999979</v>
      </c>
      <c r="P10" s="5">
        <f t="shared" si="4"/>
        <v>27.147746052631586</v>
      </c>
      <c r="Q10" s="6">
        <f t="shared" si="5"/>
        <v>14.607086249999979</v>
      </c>
      <c r="R10" s="5">
        <f t="shared" si="6"/>
        <v>19.472830999999985</v>
      </c>
      <c r="S10" s="6">
        <f t="shared" si="7"/>
        <v>9.0122807142856978</v>
      </c>
      <c r="T10" s="5">
        <f t="shared" si="8"/>
        <v>91.962939232118728</v>
      </c>
      <c r="U10" s="5">
        <f t="shared" si="9"/>
        <v>72.636692964285643</v>
      </c>
    </row>
    <row r="11" spans="1:21" x14ac:dyDescent="0.3">
      <c r="A11" s="1">
        <v>10</v>
      </c>
      <c r="B11" s="5">
        <v>2.1866825454545453</v>
      </c>
      <c r="C11" s="6">
        <v>1.9604588571428558</v>
      </c>
      <c r="D11" s="5">
        <v>2.03471347826087</v>
      </c>
      <c r="E11" s="6">
        <v>1.8127335652173915</v>
      </c>
      <c r="F11" s="5">
        <v>2.1991260000000001</v>
      </c>
      <c r="G11" s="6">
        <v>1.6318534782608694</v>
      </c>
      <c r="H11" s="5">
        <v>1.9717922962962948</v>
      </c>
      <c r="I11" s="5">
        <v>1.6714825217391298</v>
      </c>
      <c r="K11" s="1">
        <v>10</v>
      </c>
      <c r="L11" s="5">
        <f t="shared" si="0"/>
        <v>32.80023818181818</v>
      </c>
      <c r="M11" s="6">
        <f t="shared" si="1"/>
        <v>29.406882857142836</v>
      </c>
      <c r="N11" s="5">
        <f t="shared" si="2"/>
        <v>30.520702173913051</v>
      </c>
      <c r="O11" s="6">
        <f t="shared" si="3"/>
        <v>27.191003478260871</v>
      </c>
      <c r="P11" s="5">
        <f t="shared" si="4"/>
        <v>32.986890000000002</v>
      </c>
      <c r="Q11" s="6">
        <f t="shared" si="5"/>
        <v>24.477802173913041</v>
      </c>
      <c r="R11" s="5">
        <f t="shared" si="6"/>
        <v>29.576884444444424</v>
      </c>
      <c r="S11" s="6">
        <f t="shared" si="7"/>
        <v>25.072237826086948</v>
      </c>
      <c r="T11" s="5">
        <f t="shared" si="8"/>
        <v>125.88471480017566</v>
      </c>
      <c r="U11" s="5">
        <f t="shared" si="9"/>
        <v>106.1479263354037</v>
      </c>
    </row>
    <row r="12" spans="1:21" ht="15" thickBot="1" x14ac:dyDescent="0.35">
      <c r="A12" s="4">
        <v>11</v>
      </c>
      <c r="B12" s="7">
        <v>1.3376030303030302</v>
      </c>
      <c r="C12" s="8">
        <v>1.9819772432432419</v>
      </c>
      <c r="D12" s="7">
        <v>1.2392352820512824</v>
      </c>
      <c r="E12" s="8">
        <v>1.5164959459459459</v>
      </c>
      <c r="F12" s="7">
        <v>1.0646723684210528</v>
      </c>
      <c r="G12" s="8">
        <v>1.4670574594594592</v>
      </c>
      <c r="H12" s="7">
        <v>0.98121854545454512</v>
      </c>
      <c r="I12" s="7">
        <v>1.5775105957446804</v>
      </c>
      <c r="K12" s="4">
        <v>11</v>
      </c>
      <c r="L12" s="7">
        <f t="shared" si="0"/>
        <v>20.064045454545454</v>
      </c>
      <c r="M12" s="8">
        <f t="shared" si="1"/>
        <v>29.729658648648627</v>
      </c>
      <c r="N12" s="7">
        <f t="shared" si="2"/>
        <v>18.588529230769236</v>
      </c>
      <c r="O12" s="8">
        <f t="shared" si="3"/>
        <v>22.747439189189191</v>
      </c>
      <c r="P12" s="7">
        <f t="shared" si="4"/>
        <v>15.970085526315792</v>
      </c>
      <c r="Q12" s="8">
        <f t="shared" si="5"/>
        <v>22.00586189189189</v>
      </c>
      <c r="R12" s="7">
        <f t="shared" si="6"/>
        <v>14.718278181818176</v>
      </c>
      <c r="S12" s="8">
        <f t="shared" si="7"/>
        <v>23.662658936170207</v>
      </c>
      <c r="T12" s="7">
        <f t="shared" si="8"/>
        <v>69.340938393448653</v>
      </c>
      <c r="U12" s="7">
        <f t="shared" si="9"/>
        <v>98.145618665899917</v>
      </c>
    </row>
    <row r="15" spans="1:21" ht="23.4" x14ac:dyDescent="0.45">
      <c r="A15" s="3" t="s">
        <v>13</v>
      </c>
      <c r="K15" s="3" t="s">
        <v>15</v>
      </c>
    </row>
    <row r="16" spans="1:21" x14ac:dyDescent="0.3">
      <c r="A16" s="1"/>
      <c r="B16" s="9" t="s">
        <v>1</v>
      </c>
      <c r="C16" s="10"/>
      <c r="D16" s="9" t="s">
        <v>4</v>
      </c>
      <c r="E16" s="10"/>
      <c r="F16" s="9" t="s">
        <v>5</v>
      </c>
      <c r="G16" s="10"/>
      <c r="H16" s="9" t="s">
        <v>6</v>
      </c>
      <c r="I16" s="9"/>
      <c r="K16" s="1"/>
      <c r="L16" s="9" t="s">
        <v>7</v>
      </c>
      <c r="M16" s="10"/>
      <c r="N16" s="9" t="s">
        <v>8</v>
      </c>
      <c r="O16" s="10"/>
      <c r="P16" s="9" t="s">
        <v>10</v>
      </c>
      <c r="Q16" s="10"/>
      <c r="R16" s="9" t="s">
        <v>11</v>
      </c>
      <c r="S16" s="10"/>
      <c r="T16" s="9" t="s">
        <v>9</v>
      </c>
      <c r="U16" s="9"/>
    </row>
    <row r="17" spans="1:21" x14ac:dyDescent="0.3">
      <c r="A17" s="1" t="s">
        <v>0</v>
      </c>
      <c r="B17" s="1" t="s">
        <v>2</v>
      </c>
      <c r="C17" s="2" t="s">
        <v>3</v>
      </c>
      <c r="D17" s="1" t="s">
        <v>2</v>
      </c>
      <c r="E17" s="2" t="s">
        <v>3</v>
      </c>
      <c r="F17" s="1" t="s">
        <v>2</v>
      </c>
      <c r="G17" s="2" t="s">
        <v>3</v>
      </c>
      <c r="H17" s="1" t="s">
        <v>2</v>
      </c>
      <c r="I17" s="2" t="s">
        <v>3</v>
      </c>
      <c r="K17" s="1" t="s">
        <v>0</v>
      </c>
      <c r="L17" s="1" t="s">
        <v>2</v>
      </c>
      <c r="M17" s="2" t="s">
        <v>3</v>
      </c>
      <c r="N17" s="1" t="s">
        <v>2</v>
      </c>
      <c r="O17" s="2" t="s">
        <v>3</v>
      </c>
      <c r="P17" s="1" t="s">
        <v>2</v>
      </c>
      <c r="Q17" s="2" t="s">
        <v>3</v>
      </c>
      <c r="R17" s="1" t="s">
        <v>2</v>
      </c>
      <c r="S17" s="2" t="s">
        <v>3</v>
      </c>
      <c r="T17" s="1" t="s">
        <v>2</v>
      </c>
      <c r="U17" s="1" t="s">
        <v>3</v>
      </c>
    </row>
    <row r="18" spans="1:21" x14ac:dyDescent="0.3">
      <c r="A18" s="1">
        <v>1</v>
      </c>
      <c r="B18" s="5">
        <v>0.23928577777777765</v>
      </c>
      <c r="C18" s="6">
        <v>0.21548434615384576</v>
      </c>
      <c r="D18" s="5">
        <v>8.7255555555555475E-2</v>
      </c>
      <c r="E18" s="6">
        <v>0.38673364285714251</v>
      </c>
      <c r="F18" s="5">
        <v>0.25664980645161312</v>
      </c>
      <c r="G18" s="6">
        <v>0.36857654545454532</v>
      </c>
      <c r="H18" s="5">
        <v>0.4262256000000002</v>
      </c>
      <c r="I18" s="5">
        <v>0.45720400000000017</v>
      </c>
      <c r="K18" s="1">
        <v>1</v>
      </c>
      <c r="L18" s="5">
        <f t="shared" ref="L18:L26" si="10">B18*15</f>
        <v>3.589286666666665</v>
      </c>
      <c r="M18" s="6">
        <f t="shared" ref="M18:M26" si="11">C18*15</f>
        <v>3.2322651923076866</v>
      </c>
      <c r="N18" s="5">
        <f t="shared" ref="N18:N26" si="12">D18*15</f>
        <v>1.3088333333333322</v>
      </c>
      <c r="O18" s="6">
        <f t="shared" ref="O18:O26" si="13">E18*15</f>
        <v>5.801004642857138</v>
      </c>
      <c r="P18" s="5">
        <f t="shared" ref="P18:P26" si="14">F18*15</f>
        <v>3.8497470967741969</v>
      </c>
      <c r="Q18" s="6">
        <f t="shared" ref="Q18:Q26" si="15">G18*15</f>
        <v>5.5286481818181796</v>
      </c>
      <c r="R18" s="5">
        <f t="shared" ref="R18:R26" si="16">H18*15</f>
        <v>6.3933840000000028</v>
      </c>
      <c r="S18" s="6">
        <f t="shared" ref="S18:S26" si="17">I18*15</f>
        <v>6.8580600000000027</v>
      </c>
      <c r="T18" s="5">
        <f t="shared" ref="T18:T26" si="18">SUM(L18+N18+P18+R18)</f>
        <v>15.141251096774196</v>
      </c>
      <c r="U18" s="5">
        <f t="shared" ref="U18:U26" si="19">SUM(M18+O18+Q18+S18)</f>
        <v>21.419978016983006</v>
      </c>
    </row>
    <row r="19" spans="1:21" x14ac:dyDescent="0.3">
      <c r="A19" s="1">
        <v>2</v>
      </c>
      <c r="B19" s="5">
        <v>5.7526499999999939E-2</v>
      </c>
      <c r="C19" s="6">
        <v>6.5274473684210535E-2</v>
      </c>
      <c r="D19" s="5">
        <v>0.24833921052631558</v>
      </c>
      <c r="E19" s="6">
        <v>0.2742876315789472</v>
      </c>
      <c r="F19" s="5">
        <v>0.36266668421052645</v>
      </c>
      <c r="G19" s="6">
        <v>0.1463496</v>
      </c>
      <c r="H19" s="5">
        <v>0.24227210000000013</v>
      </c>
      <c r="I19" s="5">
        <v>0.27785734615384627</v>
      </c>
      <c r="K19" s="1">
        <v>2</v>
      </c>
      <c r="L19" s="5">
        <f t="shared" si="10"/>
        <v>0.8628974999999991</v>
      </c>
      <c r="M19" s="6">
        <f t="shared" si="11"/>
        <v>0.97911710526315798</v>
      </c>
      <c r="N19" s="5">
        <f t="shared" si="12"/>
        <v>3.7250881578947337</v>
      </c>
      <c r="O19" s="6">
        <f t="shared" si="13"/>
        <v>4.1143144736842077</v>
      </c>
      <c r="P19" s="5">
        <f t="shared" si="14"/>
        <v>5.4400002631578968</v>
      </c>
      <c r="Q19" s="6">
        <f t="shared" si="15"/>
        <v>2.1952439999999998</v>
      </c>
      <c r="R19" s="5">
        <f t="shared" si="16"/>
        <v>3.634081500000002</v>
      </c>
      <c r="S19" s="6">
        <f t="shared" si="17"/>
        <v>4.1678601923076943</v>
      </c>
      <c r="T19" s="5">
        <f t="shared" si="18"/>
        <v>13.662067421052631</v>
      </c>
      <c r="U19" s="5">
        <f t="shared" si="19"/>
        <v>11.456535771255059</v>
      </c>
    </row>
    <row r="20" spans="1:21" x14ac:dyDescent="0.3">
      <c r="A20" s="1">
        <v>3</v>
      </c>
      <c r="B20" s="5">
        <v>0.39097004347826075</v>
      </c>
      <c r="C20" s="6">
        <v>0.29131057142857208</v>
      </c>
      <c r="D20" s="5">
        <v>0.43119567857142921</v>
      </c>
      <c r="E20" s="6">
        <v>0.44406237499999951</v>
      </c>
      <c r="F20" s="5">
        <v>0.54595607999999995</v>
      </c>
      <c r="G20" s="6">
        <v>0.37369511538461575</v>
      </c>
      <c r="H20" s="5">
        <v>0.52228833333333291</v>
      </c>
      <c r="I20" s="5">
        <v>0.2448670000000002</v>
      </c>
      <c r="K20" s="1">
        <v>3</v>
      </c>
      <c r="L20" s="5">
        <f t="shared" si="10"/>
        <v>5.8645506521739117</v>
      </c>
      <c r="M20" s="6">
        <f t="shared" si="11"/>
        <v>4.3696585714285812</v>
      </c>
      <c r="N20" s="5">
        <f t="shared" si="12"/>
        <v>6.4679351785714383</v>
      </c>
      <c r="O20" s="6">
        <f t="shared" si="13"/>
        <v>6.6609356249999925</v>
      </c>
      <c r="P20" s="5">
        <f t="shared" si="14"/>
        <v>8.1893411999999994</v>
      </c>
      <c r="Q20" s="6">
        <f t="shared" si="15"/>
        <v>5.6054267307692367</v>
      </c>
      <c r="R20" s="5">
        <f t="shared" si="16"/>
        <v>7.8343249999999935</v>
      </c>
      <c r="S20" s="6">
        <f t="shared" si="17"/>
        <v>3.673005000000003</v>
      </c>
      <c r="T20" s="5">
        <f t="shared" si="18"/>
        <v>28.356152030745342</v>
      </c>
      <c r="U20" s="5">
        <f t="shared" si="19"/>
        <v>20.309025927197816</v>
      </c>
    </row>
    <row r="21" spans="1:21" x14ac:dyDescent="0.3">
      <c r="A21" s="1">
        <v>5</v>
      </c>
      <c r="B21" s="5">
        <v>8.588816129032284E-2</v>
      </c>
      <c r="C21" s="6">
        <v>0.29083825000000024</v>
      </c>
      <c r="D21" s="5">
        <v>0.1512428181818177</v>
      </c>
      <c r="E21" s="6">
        <v>0.27403958823529412</v>
      </c>
      <c r="F21" s="5">
        <v>0.19439933333333329</v>
      </c>
      <c r="G21" s="6">
        <v>0.32317500000000016</v>
      </c>
      <c r="H21" s="5">
        <v>0.19386149999999996</v>
      </c>
      <c r="I21" s="5">
        <v>0.39731483333333378</v>
      </c>
      <c r="K21" s="1">
        <v>5</v>
      </c>
      <c r="L21" s="5">
        <f t="shared" si="10"/>
        <v>1.2883224193548426</v>
      </c>
      <c r="M21" s="6">
        <f t="shared" si="11"/>
        <v>4.3625737500000037</v>
      </c>
      <c r="N21" s="5">
        <f t="shared" si="12"/>
        <v>2.2686422727272655</v>
      </c>
      <c r="O21" s="6">
        <f t="shared" si="13"/>
        <v>4.1105938235294115</v>
      </c>
      <c r="P21" s="5">
        <f t="shared" si="14"/>
        <v>2.9159899999999994</v>
      </c>
      <c r="Q21" s="6">
        <f t="shared" si="15"/>
        <v>4.8476250000000025</v>
      </c>
      <c r="R21" s="5">
        <f t="shared" si="16"/>
        <v>2.9079224999999993</v>
      </c>
      <c r="S21" s="6">
        <f t="shared" si="17"/>
        <v>5.9597225000000069</v>
      </c>
      <c r="T21" s="5">
        <f t="shared" si="18"/>
        <v>9.3808771920821066</v>
      </c>
      <c r="U21" s="5">
        <f t="shared" si="19"/>
        <v>19.280515073529426</v>
      </c>
    </row>
    <row r="22" spans="1:21" x14ac:dyDescent="0.3">
      <c r="A22" s="1">
        <v>6</v>
      </c>
      <c r="B22" s="5">
        <v>-6.1432758620690038E-2</v>
      </c>
      <c r="C22" s="6">
        <v>0.29176750000000085</v>
      </c>
      <c r="D22" s="5">
        <v>2.7756166666666103E-2</v>
      </c>
      <c r="E22" s="6">
        <v>0.24942625000000043</v>
      </c>
      <c r="F22" s="5">
        <v>0.11831967567567608</v>
      </c>
      <c r="G22" s="6">
        <v>0.37725307894736854</v>
      </c>
      <c r="H22" s="5">
        <v>0.10911158333333333</v>
      </c>
      <c r="I22" s="5">
        <v>0.29582297560975623</v>
      </c>
      <c r="K22" s="1">
        <v>6</v>
      </c>
      <c r="L22" s="5">
        <f t="shared" si="10"/>
        <v>-0.92149137931035052</v>
      </c>
      <c r="M22" s="6">
        <f t="shared" si="11"/>
        <v>4.3765125000000129</v>
      </c>
      <c r="N22" s="5">
        <f t="shared" si="12"/>
        <v>0.41634249999999157</v>
      </c>
      <c r="O22" s="6">
        <f t="shared" si="13"/>
        <v>3.7413937500000065</v>
      </c>
      <c r="P22" s="5">
        <f t="shared" si="14"/>
        <v>1.7747951351351412</v>
      </c>
      <c r="Q22" s="6">
        <f t="shared" si="15"/>
        <v>5.6587961842105283</v>
      </c>
      <c r="R22" s="5">
        <f t="shared" si="16"/>
        <v>1.6366737499999999</v>
      </c>
      <c r="S22" s="6">
        <f t="shared" si="17"/>
        <v>4.4373446341463438</v>
      </c>
      <c r="T22" s="5">
        <f t="shared" si="18"/>
        <v>2.9063200058247824</v>
      </c>
      <c r="U22" s="5">
        <f t="shared" si="19"/>
        <v>18.214047068356891</v>
      </c>
    </row>
    <row r="23" spans="1:21" x14ac:dyDescent="0.3">
      <c r="A23" s="1">
        <v>8</v>
      </c>
      <c r="B23" s="5">
        <v>0.38969319230769223</v>
      </c>
      <c r="C23" s="6">
        <v>0.46444446428571429</v>
      </c>
      <c r="D23" s="5">
        <v>0.44970039130434813</v>
      </c>
      <c r="E23" s="6">
        <v>0.53684389285714318</v>
      </c>
      <c r="F23" s="5">
        <v>0.49129510344827576</v>
      </c>
      <c r="G23" s="6">
        <v>0.55309412903225808</v>
      </c>
      <c r="H23" s="5">
        <v>0.32668719230769239</v>
      </c>
      <c r="I23" s="5">
        <v>0.44563788888888894</v>
      </c>
      <c r="K23" s="1">
        <v>8</v>
      </c>
      <c r="L23" s="5">
        <f t="shared" si="10"/>
        <v>5.8453978846153838</v>
      </c>
      <c r="M23" s="6">
        <f t="shared" si="11"/>
        <v>6.9666669642857144</v>
      </c>
      <c r="N23" s="5">
        <f t="shared" si="12"/>
        <v>6.7455058695652221</v>
      </c>
      <c r="O23" s="6">
        <f t="shared" si="13"/>
        <v>8.0526583928571469</v>
      </c>
      <c r="P23" s="5">
        <f t="shared" si="14"/>
        <v>7.3694265517241364</v>
      </c>
      <c r="Q23" s="6">
        <f t="shared" si="15"/>
        <v>8.2964119354838708</v>
      </c>
      <c r="R23" s="5">
        <f t="shared" si="16"/>
        <v>4.900307884615386</v>
      </c>
      <c r="S23" s="6">
        <f t="shared" si="17"/>
        <v>6.6845683333333339</v>
      </c>
      <c r="T23" s="5">
        <f t="shared" si="18"/>
        <v>24.860638190520127</v>
      </c>
      <c r="U23" s="5">
        <f t="shared" si="19"/>
        <v>30.000305625960067</v>
      </c>
    </row>
    <row r="24" spans="1:21" x14ac:dyDescent="0.3">
      <c r="A24" s="1">
        <v>9</v>
      </c>
      <c r="B24" s="5">
        <v>0.44002783333333356</v>
      </c>
      <c r="C24" s="6">
        <v>0.42394679999999973</v>
      </c>
      <c r="D24" s="5">
        <v>0.55009546153846167</v>
      </c>
      <c r="E24" s="6">
        <v>0.40486820000000034</v>
      </c>
      <c r="F24" s="5">
        <v>0.38402155263157828</v>
      </c>
      <c r="G24" s="6">
        <v>0.74514712499999991</v>
      </c>
      <c r="H24" s="5">
        <v>0.65222430000000076</v>
      </c>
      <c r="I24" s="5">
        <v>0.88323192857142885</v>
      </c>
      <c r="K24" s="1">
        <v>9</v>
      </c>
      <c r="L24" s="5">
        <f t="shared" si="10"/>
        <v>6.6004175000000034</v>
      </c>
      <c r="M24" s="6">
        <f t="shared" si="11"/>
        <v>6.3592019999999962</v>
      </c>
      <c r="N24" s="5">
        <f t="shared" si="12"/>
        <v>8.2514319230769253</v>
      </c>
      <c r="O24" s="6">
        <f t="shared" si="13"/>
        <v>6.0730230000000054</v>
      </c>
      <c r="P24" s="5">
        <f t="shared" si="14"/>
        <v>5.760323289473674</v>
      </c>
      <c r="Q24" s="6">
        <f t="shared" si="15"/>
        <v>11.177206875</v>
      </c>
      <c r="R24" s="5">
        <f t="shared" si="16"/>
        <v>9.7833645000000118</v>
      </c>
      <c r="S24" s="6">
        <f t="shared" si="17"/>
        <v>13.248478928571433</v>
      </c>
      <c r="T24" s="5">
        <f t="shared" si="18"/>
        <v>30.395537212550614</v>
      </c>
      <c r="U24" s="5">
        <f t="shared" si="19"/>
        <v>36.857910803571436</v>
      </c>
    </row>
    <row r="25" spans="1:21" x14ac:dyDescent="0.3">
      <c r="A25" s="1">
        <v>10</v>
      </c>
      <c r="B25" s="5">
        <v>0.50379954545454531</v>
      </c>
      <c r="C25" s="6">
        <v>0.57691971428571509</v>
      </c>
      <c r="D25" s="5">
        <v>0.62181795652173877</v>
      </c>
      <c r="E25" s="6">
        <v>0.73228069565217357</v>
      </c>
      <c r="F25" s="5">
        <v>0.55645445454545372</v>
      </c>
      <c r="G25" s="6">
        <v>0.81740752173913012</v>
      </c>
      <c r="H25" s="5">
        <v>0.63020488888888848</v>
      </c>
      <c r="I25" s="5">
        <v>0.82145543478260874</v>
      </c>
      <c r="K25" s="1">
        <v>10</v>
      </c>
      <c r="L25" s="5">
        <f t="shared" si="10"/>
        <v>7.5569931818181795</v>
      </c>
      <c r="M25" s="6">
        <f t="shared" si="11"/>
        <v>8.6537957142857262</v>
      </c>
      <c r="N25" s="5">
        <f t="shared" si="12"/>
        <v>9.327269347826082</v>
      </c>
      <c r="O25" s="6">
        <f t="shared" si="13"/>
        <v>10.984210434782604</v>
      </c>
      <c r="P25" s="5">
        <f t="shared" si="14"/>
        <v>8.3468168181818054</v>
      </c>
      <c r="Q25" s="6">
        <f t="shared" si="15"/>
        <v>12.261112826086952</v>
      </c>
      <c r="R25" s="5">
        <f t="shared" si="16"/>
        <v>9.453073333333327</v>
      </c>
      <c r="S25" s="6">
        <f t="shared" si="17"/>
        <v>12.321831521739131</v>
      </c>
      <c r="T25" s="5">
        <f t="shared" si="18"/>
        <v>34.684152681159397</v>
      </c>
      <c r="U25" s="5">
        <f t="shared" si="19"/>
        <v>44.220950496894417</v>
      </c>
    </row>
    <row r="26" spans="1:21" ht="15" thickBot="1" x14ac:dyDescent="0.35">
      <c r="A26" s="1">
        <v>11</v>
      </c>
      <c r="B26" s="5">
        <v>0.26564854545454591</v>
      </c>
      <c r="C26" s="6">
        <v>2.3274324324324882E-3</v>
      </c>
      <c r="D26" s="5">
        <v>0.31950615384615366</v>
      </c>
      <c r="E26" s="6">
        <v>0.15120024324324322</v>
      </c>
      <c r="F26" s="5">
        <v>0.38910797368421024</v>
      </c>
      <c r="G26" s="6">
        <v>0.2017698648648652</v>
      </c>
      <c r="H26" s="5">
        <v>0.45397718181818164</v>
      </c>
      <c r="I26" s="5">
        <v>0.20057968085106359</v>
      </c>
      <c r="K26" s="1">
        <v>11</v>
      </c>
      <c r="L26" s="7">
        <f t="shared" si="10"/>
        <v>3.9847281818181886</v>
      </c>
      <c r="M26" s="8">
        <f t="shared" si="11"/>
        <v>3.4911486486487321E-2</v>
      </c>
      <c r="N26" s="7">
        <f t="shared" si="12"/>
        <v>4.7925923076923045</v>
      </c>
      <c r="O26" s="8">
        <f t="shared" si="13"/>
        <v>2.2680036486486483</v>
      </c>
      <c r="P26" s="7">
        <f t="shared" si="14"/>
        <v>5.836619605263154</v>
      </c>
      <c r="Q26" s="8">
        <f t="shared" si="15"/>
        <v>3.0265479729729781</v>
      </c>
      <c r="R26" s="7">
        <f t="shared" si="16"/>
        <v>6.8096577272727243</v>
      </c>
      <c r="S26" s="8">
        <f t="shared" si="17"/>
        <v>3.0086952127659536</v>
      </c>
      <c r="T26" s="7">
        <f t="shared" si="18"/>
        <v>21.423597822046371</v>
      </c>
      <c r="U26" s="7">
        <f t="shared" si="19"/>
        <v>8.3381583208740668</v>
      </c>
    </row>
  </sheetData>
  <mergeCells count="18">
    <mergeCell ref="T2:U2"/>
    <mergeCell ref="T16:U16"/>
    <mergeCell ref="L2:M2"/>
    <mergeCell ref="N2:O2"/>
    <mergeCell ref="P2:Q2"/>
    <mergeCell ref="R2:S2"/>
    <mergeCell ref="L16:M16"/>
    <mergeCell ref="N16:O16"/>
    <mergeCell ref="P16:Q16"/>
    <mergeCell ref="R16:S16"/>
    <mergeCell ref="B2:C2"/>
    <mergeCell ref="D2:E2"/>
    <mergeCell ref="F2:G2"/>
    <mergeCell ref="H2:I2"/>
    <mergeCell ref="B16:C16"/>
    <mergeCell ref="D16:E16"/>
    <mergeCell ref="F16:G16"/>
    <mergeCell ref="H16:I1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6fa6db5-9f3a-4c93-9e38-61059ee07e95}" enabled="1" method="Standard" siteId="{4e8d09f7-cc79-4ccb-9149-a4238dd174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SUBSTRATE OXIDATION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Stuart Galloway</cp:lastModifiedBy>
  <dcterms:created xsi:type="dcterms:W3CDTF">2017-12-07T16:38:52Z</dcterms:created>
  <dcterms:modified xsi:type="dcterms:W3CDTF">2025-06-02T14:10:35Z</dcterms:modified>
</cp:coreProperties>
</file>