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tir-my.sharepoint.com/personal/wm13_stir_ac_uk/Documents/Breathing Pattern Disorder/Papers/Submission to asthma journal/"/>
    </mc:Choice>
  </mc:AlternateContent>
  <xr:revisionPtr revIDLastSave="12" documentId="8_{A935746E-1857-4583-BB42-CAB280799372}" xr6:coauthVersionLast="47" xr6:coauthVersionMax="47" xr10:uidLastSave="{8B8150D3-13F7-4C71-A1C7-16B113B4B525}"/>
  <bookViews>
    <workbookView xWindow="-109" yWindow="-109" windowWidth="26301" windowHeight="14305" xr2:uid="{00000000-000D-0000-FFFF-FFFF00000000}"/>
  </bookViews>
  <sheets>
    <sheet name="Sheet0" sheetId="1" r:id="rId1"/>
  </sheets>
  <definedNames>
    <definedName name="_xlnm._FilterDatabase" localSheetId="0" hidden="1">Sheet0!$A$2:$CH$88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1" l="1"/>
  <c r="U93" i="1"/>
  <c r="U92" i="1"/>
  <c r="U91" i="1"/>
  <c r="U90" i="1"/>
  <c r="D91" i="1"/>
  <c r="D90"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4" i="1"/>
  <c r="O75" i="1"/>
  <c r="O76" i="1"/>
  <c r="O77" i="1"/>
  <c r="O78" i="1"/>
  <c r="O79" i="1"/>
  <c r="O80" i="1"/>
  <c r="O81" i="1"/>
  <c r="O82" i="1"/>
  <c r="O84" i="1"/>
  <c r="O85" i="1"/>
  <c r="O86" i="1"/>
  <c r="O87" i="1"/>
  <c r="O88"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4" i="1"/>
  <c r="L75" i="1"/>
  <c r="L76" i="1"/>
  <c r="L77" i="1"/>
  <c r="L78" i="1"/>
  <c r="L79" i="1"/>
  <c r="L80" i="1"/>
  <c r="L81" i="1"/>
  <c r="L82" i="1"/>
  <c r="L83" i="1"/>
  <c r="L84" i="1"/>
  <c r="L85" i="1"/>
  <c r="L86" i="1"/>
  <c r="L87" i="1"/>
  <c r="L88" i="1"/>
  <c r="L3" i="1"/>
  <c r="O90" i="1" l="1"/>
</calcChain>
</file>

<file path=xl/sharedStrings.xml><?xml version="1.0" encoding="utf-8"?>
<sst xmlns="http://schemas.openxmlformats.org/spreadsheetml/2006/main" count="1468" uniqueCount="605">
  <si>
    <t>consent</t>
  </si>
  <si>
    <t>gender</t>
  </si>
  <si>
    <t>gender_self</t>
  </si>
  <si>
    <t>age</t>
  </si>
  <si>
    <t>ethnicity</t>
  </si>
  <si>
    <t>ethnicity_other</t>
  </si>
  <si>
    <t>height_1_1_1</t>
  </si>
  <si>
    <t>height_1_1_2</t>
  </si>
  <si>
    <t>weight#1_1_1</t>
  </si>
  <si>
    <t>weight#1_1_2</t>
  </si>
  <si>
    <t>diagnosed</t>
  </si>
  <si>
    <t>how_long</t>
  </si>
  <si>
    <t>lung</t>
  </si>
  <si>
    <t>only/others</t>
  </si>
  <si>
    <t>which_lung</t>
  </si>
  <si>
    <t>other_lung</t>
  </si>
  <si>
    <t>heart</t>
  </si>
  <si>
    <t>which_heart</t>
  </si>
  <si>
    <t>heart_other</t>
  </si>
  <si>
    <t>other_condition</t>
  </si>
  <si>
    <t>other_detail</t>
  </si>
  <si>
    <t>depression_1</t>
  </si>
  <si>
    <t>anxiety_1</t>
  </si>
  <si>
    <t>panic_1</t>
  </si>
  <si>
    <t>covid</t>
  </si>
  <si>
    <t>ipq_life</t>
  </si>
  <si>
    <t>ipq_continue</t>
  </si>
  <si>
    <t>ipq-control</t>
  </si>
  <si>
    <t>ipq-treat</t>
  </si>
  <si>
    <t>ipq_symptom</t>
  </si>
  <si>
    <t>ipq-concern</t>
  </si>
  <si>
    <t>ipq_understand</t>
  </si>
  <si>
    <t>ipq_emotion</t>
  </si>
  <si>
    <t>ipq_important_1</t>
  </si>
  <si>
    <t>ipq_important_2</t>
  </si>
  <si>
    <t>ipq_important_3</t>
  </si>
  <si>
    <t>phq_interest</t>
  </si>
  <si>
    <t>phq_depress</t>
  </si>
  <si>
    <t>phq_sleep</t>
  </si>
  <si>
    <t>phq_tired</t>
  </si>
  <si>
    <t>phq_eat</t>
  </si>
  <si>
    <t>phq_fail</t>
  </si>
  <si>
    <t>phq_focus</t>
  </si>
  <si>
    <t>phq_move</t>
  </si>
  <si>
    <t>phq_hurt</t>
  </si>
  <si>
    <t>gad_nervous</t>
  </si>
  <si>
    <t>gad_control</t>
  </si>
  <si>
    <t>gad_worry</t>
  </si>
  <si>
    <t>gad_relax</t>
  </si>
  <si>
    <t>gad_restless</t>
  </si>
  <si>
    <t>gad_annoyed</t>
  </si>
  <si>
    <t>gad_afraid</t>
  </si>
  <si>
    <t>Breathing_days</t>
  </si>
  <si>
    <t>breathing_percent</t>
  </si>
  <si>
    <t>breathing_guidance_understand</t>
  </si>
  <si>
    <t>breathing_guidance_easy</t>
  </si>
  <si>
    <t>breathing_guidance_family</t>
  </si>
  <si>
    <t>breathing_guidance_friends</t>
  </si>
  <si>
    <t>breathing_guidance_forget</t>
  </si>
  <si>
    <t>breathing_open_easy</t>
  </si>
  <si>
    <t>breathing_open_way</t>
  </si>
  <si>
    <t>breathing_open_feel</t>
  </si>
  <si>
    <t>nij_chest</t>
  </si>
  <si>
    <t>nij_tense</t>
  </si>
  <si>
    <t>nij_blur</t>
  </si>
  <si>
    <t>nij_dizzy</t>
  </si>
  <si>
    <t>nij_confusion</t>
  </si>
  <si>
    <t>nij_fast</t>
  </si>
  <si>
    <t>nij_short</t>
  </si>
  <si>
    <t>nij_tightchest</t>
  </si>
  <si>
    <t>nij_bloat</t>
  </si>
  <si>
    <t>nij_tingle</t>
  </si>
  <si>
    <t>nij_diff</t>
  </si>
  <si>
    <t>nij_stiff</t>
  </si>
  <si>
    <t>nij_tightmouth</t>
  </si>
  <si>
    <t>nij_coldhands</t>
  </si>
  <si>
    <t>nij_palpchest</t>
  </si>
  <si>
    <t>nij_anx</t>
  </si>
  <si>
    <t>idl_stress</t>
  </si>
  <si>
    <t>idl_prevent_ex</t>
  </si>
  <si>
    <t>idl_during_ex</t>
  </si>
  <si>
    <t>idl_afraid_ex</t>
  </si>
  <si>
    <t>idl_two</t>
  </si>
  <si>
    <t>idl_year</t>
  </si>
  <si>
    <t>trig</t>
  </si>
  <si>
    <t>CONSENT FORM 
OptiMuscle: Improving outcomes in dysfunctional breathing through the optimization of muscle function – Questionnaire study Your Participant ID number is [Field-ID]
 I confirm that I have read and understood the Participant information Sheet – Questionnaire study – v3(01-11-21) explaining the above research project and I have had the opportunity to ask questions about the project. 
 I understand that my participation is voluntary and that I am free to withdraw at any time during the study and withdraw my data within two weeks without giving a reason, and without any penalty by contacting the research assistant sally.henton@stir.ac.uk with my participant number.  I understand that beyond the beginning of data analysis, it may not be possible to remove my data from the study. 
 I understand that my responses will be kept anonymous and I give permission for members of the research team to have access to my anonymised responses. 
 I agree for research data collected in the study to be made available to researchers, including those working outside the EU, to be used in other research studies. I understand that any data that leave the research group will be fully anonymised so that I cannot be identified. 
 I understand that my General Practitioner (GP) will NOT be informed of my participation in this study.  
 I agree to take part in this study and understand that by proceeding to the questionnaire that I have given my consent. To save a copy of your consent, please press the print button at the bottom of this screen.  NB. If you are completing a paper version of the questionnaire by returning the completed questionnaire in the enclosed envelope, you will be deemed as consenting to participation as outlined above. Please keep a duplicate copy of the consent form for your records.</t>
  </si>
  <si>
    <t>Background
Which of the following describes how you think of yourself?</t>
  </si>
  <si>
    <t>Please enter how you prefer to self-describe below:</t>
  </si>
  <si>
    <t>What was your age at your last birthday?</t>
  </si>
  <si>
    <t>Which of the following best describes your ethnicity?</t>
  </si>
  <si>
    <t>Please enter your ethnic group not listed above here:</t>
  </si>
  <si>
    <t>Do you know your height? If so, please enter this here: - Height - Height - Feet</t>
  </si>
  <si>
    <t>Do you know your height? If so, please enter this here: - Height - Height - Inches</t>
  </si>
  <si>
    <t>Do you know your weight? If so, please enter this here: - Weight - Weight - Stones</t>
  </si>
  <si>
    <t>Do you know your weight? If so, please enter this here: - Weight - Weight - Pounds</t>
  </si>
  <si>
    <t>Have you been diagnosed with Dysfunctional Breathing?</t>
  </si>
  <si>
    <t>BpD/no Bpd</t>
  </si>
  <si>
    <t>How long have you had your diagnosis of Dysfunctional Breathing?</t>
  </si>
  <si>
    <t>Do you have a current diagnosis of any lung disease from a doctor?</t>
  </si>
  <si>
    <t>Co-morbidity Lung Condition</t>
  </si>
  <si>
    <t>Please select which condition(s) you have been diagnosed with:</t>
  </si>
  <si>
    <t>Please list the other conditions that you live with not mentioned in the list above:</t>
  </si>
  <si>
    <t>Do you have a current diagnosis of any heart disease from a doctor?</t>
  </si>
  <si>
    <t>What other conditions do you live with?</t>
  </si>
  <si>
    <t>Have you been diagnosed with depression, anxiety or panic attacks in the last year? - Please Select - Depression</t>
  </si>
  <si>
    <t>Have you been diagnosed with depression, anxiety or panic attacks in the last year? - Please Select - Anxiety</t>
  </si>
  <si>
    <t>Have you been diagnosed with depression, anxiety or panic attacks in the last year? - Please Select - Panic Attacks</t>
  </si>
  <si>
    <t>Have you had Covid?</t>
  </si>
  <si>
    <t>How much does your illness affect your life?</t>
  </si>
  <si>
    <t>How long do you think your illness will continue?</t>
  </si>
  <si>
    <t>How much control do you feel you have over your illness?</t>
  </si>
  <si>
    <t>How much do you think your treatment can help your illness?</t>
  </si>
  <si>
    <t>How much do you experience symptoms from your illness?</t>
  </si>
  <si>
    <t>How concerned are you about your illness?</t>
  </si>
  <si>
    <t>How well do you feel you understand your illness?</t>
  </si>
  <si>
    <t>How much does your illness affect you emotionally? (e.g. does it make you angry, scared, upset or depressed?) - How much does your illness affect you emotionally?</t>
  </si>
  <si>
    <t>Please list in rank-order the three most important factors that you believe caused your illness. 
The most important causes for me: - 1</t>
  </si>
  <si>
    <t>Please list in rank-order the three most important factors that you believe caused your illness. 
The most important causes for me: - 2</t>
  </si>
  <si>
    <t>Please list in rank-order the three most important factors that you believe caused your illness. 
The most important causes for me: - 3</t>
  </si>
  <si>
    <t>General Health
Over the last two weeks, on how many days have you been bothered by any of the following problems? 
(please select the option that best corresponds with your views) - Little interest or pleasure doing things</t>
  </si>
  <si>
    <t>General Health
Over the last two weeks, on how many days have you been bothered by any of the following problems? 
(please select the option that best corresponds with your views) - Feeling down, depressed or hopeless</t>
  </si>
  <si>
    <t>General Health
Over the last two weeks, on how many days have you been bothered by any of the following problems? 
(please select the option that best corresponds with your views) - Trouble falling or staying asleep, or sleeping too much</t>
  </si>
  <si>
    <t>General Health
Over the last two weeks, on how many days have you been bothered by any of the following problems? 
(please select the option that best corresponds with your views) - Feeling tired or having little energy</t>
  </si>
  <si>
    <t>General Health
Over the last two weeks, on how many days have you been bothered by any of the following problems? 
(please select the option that best corresponds with your views) - Poor appetite or over eating</t>
  </si>
  <si>
    <t>General Health
Over the last two weeks, on how many days have you been bothered by any of the following problems? 
(please select the option that best corresponds with your views) - Feeling bad about yourself - or that you are a failure or have let yourself or your family down</t>
  </si>
  <si>
    <t>General Health
Over the last two weeks, on how many days have you been bothered by any of the following problems? 
(please select the option that best corresponds with your views) - Trouble concentrating on things, such as reading the newspaper or watching television</t>
  </si>
  <si>
    <t>General Health
Over the last two weeks, on how many days have you been bothered by any of the following problems? 
(please select the option that best corresponds with your views) - Moving or speaking so slowly that other people could have noticed, or the opposite - being so fidgety or restless that you have been moving around a lot more than usual</t>
  </si>
  <si>
    <t>General Health
Over the last two weeks, on how many days have you been bothered by any of the following problems? 
(please select the option that best corresponds with your views) - Thoughts that you would be better off dead or of hurting yourself in some way</t>
  </si>
  <si>
    <t>Mood
Over the last two weeks, on how many days have you been bothered by any of the following problems? - Feeling nervous, anxious or on edge</t>
  </si>
  <si>
    <t>Mood
Over the last two weeks, on how many days have you been bothered by any of the following problems? - Not being able to stop or control worrying</t>
  </si>
  <si>
    <t>Mood
Over the last two weeks, on how many days have you been bothered by any of the following problems? - Worrying too much about different things</t>
  </si>
  <si>
    <t>Mood
Over the last two weeks, on how many days have you been bothered by any of the following problems? - Trouble relaxing</t>
  </si>
  <si>
    <t>Mood
Over the last two weeks, on how many days have you been bothered by any of the following problems? - Being so restless it is hard to sit still</t>
  </si>
  <si>
    <t>Mood
Over the last two weeks, on how many days have you been bothered by any of the following problems? - Becoming easily annoyed or irritable</t>
  </si>
  <si>
    <t>Mood
Over the last two weeks, on how many days have you been bothered by any of the following problems? - Feeling afraid as if something awful might happen</t>
  </si>
  <si>
    <t>Breathing Behaviours
Please select the response that best describes your experience: - In the last 7 days, I followed the guidance given to me by my clinician to assist my breathing</t>
  </si>
  <si>
    <t>Please select the response that best describes your experience: - On a typical day in the last 7 days, I followed the guidance given to me by my clinician to assist my breathing</t>
  </si>
  <si>
    <t>For the following questions, please select the option that best corresponds to your views: - I am confident that I understand the guidance provided by my clinician</t>
  </si>
  <si>
    <t>For the following questions, please select the option that best corresponds to your views: - I find it easy to follow the guidance provided by my clinician</t>
  </si>
  <si>
    <t>For the following questions, please select the option that best corresponds to your views: - My family approve of me following the guidance provided by my clinician</t>
  </si>
  <si>
    <t>For the following questions, please select the option that best corresponds to your views: - My friends approve of me following the guidance provided by my clinician</t>
  </si>
  <si>
    <t>For the following questions, please select the option that best corresponds to your views: - I tend to forget to follow the guidance provided by my clinician</t>
  </si>
  <si>
    <t>Please complete the following sentences. 
I find it easier to follow the guidance provided by my clinician when....</t>
  </si>
  <si>
    <t>Things that get in the way of following the guidance provided by my clinician are...</t>
  </si>
  <si>
    <t>When I follow the guidance provided by my clinician, I feel...</t>
  </si>
  <si>
    <t>Symptoms
Please select the option that best describes the frequency with which you experienced the symptoms listed: - Chest Pain</t>
  </si>
  <si>
    <t>Symptoms
Please select the option that best describes the frequency with which you experienced the symptoms listed: - Feeling tense</t>
  </si>
  <si>
    <t>Symptoms
Please select the option that best describes the frequency with which you experienced the symptoms listed: - Blurred Vision</t>
  </si>
  <si>
    <t>Symptoms
Please select the option that best describes the frequency with which you experienced the symptoms listed: - Dizziness</t>
  </si>
  <si>
    <t>Symptoms
Please select the option that best describes the frequency with which you experienced the symptoms listed: - Confusion or loss of touch with reality</t>
  </si>
  <si>
    <t>Symptoms
Please select the option that best describes the frequency with which you experienced the symptoms listed: - Fast or deep breathing</t>
  </si>
  <si>
    <t>Symptoms
Please select the option that best describes the frequency with which you experienced the symptoms listed: - Shortness of breath</t>
  </si>
  <si>
    <t>Symptoms
Please select the option that best describes the frequency with which you experienced the symptoms listed: - Tightness across chest</t>
  </si>
  <si>
    <t>Symptoms
Please select the option that best describes the frequency with which you experienced the symptoms listed: - Bloated sensation in stomach</t>
  </si>
  <si>
    <t>Symptoms
Please select the option that best describes the frequency with which you experienced the symptoms listed: - Tingling in fingers and hands</t>
  </si>
  <si>
    <t>Symptoms
Please select the option that best describes the frequency with which you experienced the symptoms listed: - Difficulty breathing or taking deep breaths</t>
  </si>
  <si>
    <t>Symptoms
Please select the option that best describes the frequency with which you experienced the symptoms listed: - Stiffness or cramps in fingers and hands</t>
  </si>
  <si>
    <t>Symptoms
Please select the option that best describes the frequency with which you experienced the symptoms listed: - Tightness around the mouth</t>
  </si>
  <si>
    <t>Symptoms
Please select the option that best describes the frequency with which you experienced the symptoms listed: - Cold hands or feet</t>
  </si>
  <si>
    <t>Symptoms
Please select the option that best describes the frequency with which you experienced the symptoms listed: - Palpitations in the chest</t>
  </si>
  <si>
    <t>Symptoms
Please select the option that best describes the frequency with which you experienced the symptoms listed: - Anxiety</t>
  </si>
  <si>
    <t>Daily Living
For the following questions, please select the option that best corresponds to your views: - My breathing problems are negatively affected by my stress</t>
  </si>
  <si>
    <t>Daily Living
For the following questions, please select the option that best corresponds to your views: - My breathing problems prevent me from exercising</t>
  </si>
  <si>
    <t>Daily Living
For the following questions, please select the option that best corresponds to your views: - I experience breathing problems during exercise</t>
  </si>
  <si>
    <t>Daily Living
For the following questions, please select the option that best corresponds to your views: - I am afraid of developing breathing problems during exercise</t>
  </si>
  <si>
    <t>Daily Living
For the following questions, please select the option that best corresponds to your views: - I have had breathing problems during the last two months</t>
  </si>
  <si>
    <t>Daily Living
For the following questions, please select the option that best corresponds to your views: - I have been off work/not able to do my usual activities for my breathing problems in the last year</t>
  </si>
  <si>
    <t>Triggers
Please complete the following sentence: 
Things that trigger problems with my breathing are...</t>
  </si>
  <si>
    <t/>
  </si>
  <si>
    <t>5</t>
  </si>
  <si>
    <t>11</t>
  </si>
  <si>
    <t>12</t>
  </si>
  <si>
    <t>0</t>
  </si>
  <si>
    <t>1</t>
  </si>
  <si>
    <t>COVID</t>
  </si>
  <si>
    <t xml:space="preserve">Pushing self too much </t>
  </si>
  <si>
    <t>Panic</t>
  </si>
  <si>
    <t>I am exercising and struggling.</t>
  </si>
  <si>
    <t>my mood and level of motivation</t>
  </si>
  <si>
    <t>better and I feel I can take bigger and deeper breaths</t>
  </si>
  <si>
    <t xml:space="preserve">Weights/ Cardio at gym 
Stairs 
Heat </t>
  </si>
  <si>
    <t>6</t>
  </si>
  <si>
    <t>13</t>
  </si>
  <si>
    <t>2</t>
  </si>
  <si>
    <t xml:space="preserve">Arthritis and lower back pain </t>
  </si>
  <si>
    <t>Stress</t>
  </si>
  <si>
    <t>Muscle pain</t>
  </si>
  <si>
    <t xml:space="preserve">Lack of sleep </t>
  </si>
  <si>
    <t xml:space="preserve">I'm on my own </t>
  </si>
  <si>
    <t xml:space="preserve">Nothing </t>
  </si>
  <si>
    <t xml:space="preserve">Positive and better within myself </t>
  </si>
  <si>
    <t xml:space="preserve">Unknown it just happens </t>
  </si>
  <si>
    <t>1/2</t>
  </si>
  <si>
    <t>9</t>
  </si>
  <si>
    <t>7</t>
  </si>
  <si>
    <t>Long Covid</t>
  </si>
  <si>
    <t xml:space="preserve">I am at home. </t>
  </si>
  <si>
    <t>Being with people and being distracted when I am out shopping.</t>
  </si>
  <si>
    <t>It must be helping me.</t>
  </si>
  <si>
    <t>Walking especially if I am on a slight incline, going up stairs, bending down to put on my shoes, dressing or doing anything in a hurry. My hobby is dancing and I have to sit down when my breathing is affected.  Before I caught Covid in October 2020 I was active, fit and healthy for my age and had no problems with my breathing.  I now have slowed down and even walk slower and my breathing can still be affected.</t>
  </si>
  <si>
    <t>10</t>
  </si>
  <si>
    <t>Scoliosis, Spinal Fusion, Spinal stenosis, Diverticulosis, Epeleptic tendencies. Asthma</t>
  </si>
  <si>
    <t>Scoliosis</t>
  </si>
  <si>
    <t>Asthma</t>
  </si>
  <si>
    <t>Diverticulitis</t>
  </si>
  <si>
    <t>All the time as it was things I was doing beforehand</t>
  </si>
  <si>
    <t>If having to go up a slope, or windy.</t>
  </si>
  <si>
    <t>I always follow the guidelines.</t>
  </si>
  <si>
    <t>Walking up slight slopes. windy. trying to walk fast.</t>
  </si>
  <si>
    <t xml:space="preserve">I am at home </t>
  </si>
  <si>
    <t>N/A</t>
  </si>
  <si>
    <t xml:space="preserve">OK as I feel like it is helping at points. </t>
  </si>
  <si>
    <t xml:space="preserve">Exercise 
Being outside 
Weather change/ cold and hot
</t>
  </si>
  <si>
    <t>21</t>
  </si>
  <si>
    <t>1,4,8</t>
  </si>
  <si>
    <t>Pcd</t>
  </si>
  <si>
    <t>Genetics</t>
  </si>
  <si>
    <t>Weather</t>
  </si>
  <si>
    <t>Diet</t>
  </si>
  <si>
    <t>I have trouble dealing with my illness</t>
  </si>
  <si>
    <t>Nothing</t>
  </si>
  <si>
    <t>Better</t>
  </si>
  <si>
    <t>Strong smells, walking</t>
  </si>
  <si>
    <t>4</t>
  </si>
  <si>
    <t xml:space="preserve">Coeliacs disease </t>
  </si>
  <si>
    <t xml:space="preserve">Pneumonia </t>
  </si>
  <si>
    <t xml:space="preserve">Pollution </t>
  </si>
  <si>
    <t xml:space="preserve">Dust in the working environment </t>
  </si>
  <si>
    <t xml:space="preserve">I am not too busy or feeling stressed </t>
  </si>
  <si>
    <t>Lacking energy or being busy</t>
  </si>
  <si>
    <t xml:space="preserve">Better </t>
  </si>
  <si>
    <t xml:space="preserve">Stress,dust, heat, anxiety, being aware of my breathing </t>
  </si>
  <si>
    <t>50</t>
  </si>
  <si>
    <t>It’s explained is easy to understand terms</t>
  </si>
  <si>
    <t>Like I have done Something to help mex</t>
  </si>
  <si>
    <t>15</t>
  </si>
  <si>
    <t>asthma</t>
  </si>
  <si>
    <t xml:space="preserve">daily activities </t>
  </si>
  <si>
    <t xml:space="preserve">environmental </t>
  </si>
  <si>
    <t>I’m not in work</t>
  </si>
  <si>
    <t>A very busy day in work</t>
  </si>
  <si>
    <t>more relaxed, pleased and longer term effects help me</t>
  </si>
  <si>
    <t>weather conditions, wind, hot weather, hay fever, pollution exercise and stress</t>
  </si>
  <si>
    <t xml:space="preserve">Hay fever </t>
  </si>
  <si>
    <t xml:space="preserve">Genetics </t>
  </si>
  <si>
    <t xml:space="preserve">Pollutants </t>
  </si>
  <si>
    <t xml:space="preserve">Ex smoker </t>
  </si>
  <si>
    <t xml:space="preserve">I am organised and less busy </t>
  </si>
  <si>
    <t>Busy lifestyle &amp;
Forget to do</t>
  </si>
  <si>
    <t xml:space="preserve">No different </t>
  </si>
  <si>
    <t xml:space="preserve">Pollutants, perfumes, air fresheners, hay fever, cigarettes </t>
  </si>
  <si>
    <t>20</t>
  </si>
  <si>
    <t>3</t>
  </si>
  <si>
    <t>Smoking</t>
  </si>
  <si>
    <t>2 Chest injuries</t>
  </si>
  <si>
    <t>I have been diagnosed with Dysfunctional breathing but have not yet received any instruction on how to manage my condition, so found it hard to answer the last questions.</t>
  </si>
  <si>
    <t xml:space="preserve">Not had any Guidance definitely find it harder to manage my condition. </t>
  </si>
  <si>
    <t>As Above.</t>
  </si>
  <si>
    <t>Any kind of activity seems to effect my breathing, my weight doesn't help, i get more breathless walking up slight gradient, stairs get me more breathless, even at times bending down to pick things up,Lifting certain things depending on weight. I have found since my 2nd chest injury that my breathing is much more effected especially on the right side as i inhale and exhale it feels like i am breathing in thicker air if this makes sense, At my last Respitary clinic appointment i was told i don't have an oxygen reserve in my lungs and the effects on my life from this, work has become difficult since my 2nd chest injury i find my breathlessness is becoming more an issue but i have an appointment with David Boiskin 0n Monday 1 st August hopefully he can help, and advise me on how to manage my condition in a better way as i haven't yet been told how to do this yet.</t>
  </si>
  <si>
    <t xml:space="preserve">Bereavement </t>
  </si>
  <si>
    <t>Breakdown</t>
  </si>
  <si>
    <t>I am alone in my house and can concentrate more</t>
  </si>
  <si>
    <t>If I'm tired</t>
  </si>
  <si>
    <t>I can breath a bit better</t>
  </si>
  <si>
    <t xml:space="preserve">I'm not sure as I've got constant problems breathing since having pneumonia 3 years ago </t>
  </si>
  <si>
    <t>Allergies, heavy periods, adenomyosis, IBD, query endometriosis, hemiplegic migraine</t>
  </si>
  <si>
    <t xml:space="preserve">Environmental factors </t>
  </si>
  <si>
    <t xml:space="preserve">Learned dysfunctional breathing </t>
  </si>
  <si>
    <t>Exertion</t>
  </si>
  <si>
    <t>I’m not teaching.</t>
  </si>
  <si>
    <t>Juggling workload, single parenting 3 children and running a home.</t>
  </si>
  <si>
    <t>So much better and less frustrated</t>
  </si>
  <si>
    <t>Pollen
 dust
exertion, particularly when walking up inclines
Talking and projecting my voice for a prolonged periods of time
Shock
Temperature changes</t>
  </si>
  <si>
    <t>18</t>
  </si>
  <si>
    <t>Covid</t>
  </si>
  <si>
    <t>Weight gain</t>
  </si>
  <si>
    <t>I don’t have a clinician</t>
  </si>
  <si>
    <t>Dust, climbing stairs, paint, lying on my back running etc</t>
  </si>
  <si>
    <t>14</t>
  </si>
  <si>
    <t>Unfit</t>
  </si>
  <si>
    <t>Poor diet</t>
  </si>
  <si>
    <t>I have notes and booklets to refer too</t>
  </si>
  <si>
    <t>Busy lifestyle</t>
  </si>
  <si>
    <t>Things are improving</t>
  </si>
  <si>
    <t xml:space="preserve">Things are improving with healthy diet and exercise </t>
  </si>
  <si>
    <t xml:space="preserve">Keppel file syndrome </t>
  </si>
  <si>
    <t>Work</t>
  </si>
  <si>
    <t xml:space="preserve">I am on my own and l can concentrate </t>
  </si>
  <si>
    <t xml:space="preserve">Other people and distractions </t>
  </si>
  <si>
    <t>Ok</t>
  </si>
  <si>
    <t xml:space="preserve">Talking  walking ..night time l awake  breathless </t>
  </si>
  <si>
    <t>Myasthenia gravis</t>
  </si>
  <si>
    <t xml:space="preserve">Asthma </t>
  </si>
  <si>
    <t xml:space="preserve">Covid </t>
  </si>
  <si>
    <t>Limited exercise</t>
  </si>
  <si>
    <t xml:space="preserve">My clinician filmed himself demonstrating the guidance which made it easy for me to complete at home </t>
  </si>
  <si>
    <t xml:space="preserve">Time 
Motivation 
Energy </t>
  </si>
  <si>
    <t>Improved and more energetic</t>
  </si>
  <si>
    <t xml:space="preserve">Walking to exertion and stair climbing </t>
  </si>
  <si>
    <t>i haven't seen a clinician yet</t>
  </si>
  <si>
    <t>exercise
laughing to much
walking up stairs</t>
  </si>
  <si>
    <t>Allergies</t>
  </si>
  <si>
    <t>Anxiety</t>
  </si>
  <si>
    <t xml:space="preserve">I have the time to stop and think it through. </t>
  </si>
  <si>
    <t xml:space="preserve">Being busy with children and multiple tasks </t>
  </si>
  <si>
    <t xml:space="preserve">My breathing and stress reduces </t>
  </si>
  <si>
    <t xml:space="preserve">Not being able to stop and relax and practice my breathing techniques. </t>
  </si>
  <si>
    <t xml:space="preserve">When I have a very busy day I can sometimes forget. </t>
  </si>
  <si>
    <t xml:space="preserve">Like I can breathe a bit better after doing the exercises. </t>
  </si>
  <si>
    <t>I did have trouble going up stairs 
cold weather
Walking at a fast pace</t>
  </si>
  <si>
    <t>1,2,3,8</t>
  </si>
  <si>
    <t xml:space="preserve">Dormant lung cancer </t>
  </si>
  <si>
    <t xml:space="preserve">Hernia x 2 on stomach - Diabetes -Allergies </t>
  </si>
  <si>
    <t xml:space="preserve">Heritage </t>
  </si>
  <si>
    <t xml:space="preserve">Smoking </t>
  </si>
  <si>
    <t xml:space="preserve">Obesity </t>
  </si>
  <si>
    <t xml:space="preserve">My breathing is under control </t>
  </si>
  <si>
    <t xml:space="preserve">Depression </t>
  </si>
  <si>
    <t>Perfumes, air fresheners, chemical sprays, car fumes, changes in temperature, walking.</t>
  </si>
  <si>
    <t>11.5</t>
  </si>
  <si>
    <t xml:space="preserve">I am relaxed, not at work and focused on the task at hand. </t>
  </si>
  <si>
    <t xml:space="preserve">Working, I am a gardener. </t>
  </si>
  <si>
    <t xml:space="preserve">That I can breathe into my abdomen again when I focus on it. </t>
  </si>
  <si>
    <t xml:space="preserve">No, it is a constant. </t>
  </si>
  <si>
    <t>past smoking</t>
  </si>
  <si>
    <t>weight</t>
  </si>
  <si>
    <t>not sure</t>
  </si>
  <si>
    <t>I am at rest</t>
  </si>
  <si>
    <t>caught up in work</t>
  </si>
  <si>
    <t>slightly better</t>
  </si>
  <si>
    <t>walking or stairs</t>
  </si>
  <si>
    <t>Non-binary</t>
  </si>
  <si>
    <t>8</t>
  </si>
  <si>
    <t>Receiving vaccine too late to stop illness becoming as severe</t>
  </si>
  <si>
    <t>I first wake up in the morning, that way I start the day off in the best physical shape possible</t>
  </si>
  <si>
    <t>Work and commuting to work</t>
  </si>
  <si>
    <t>like I can breathe normally again</t>
  </si>
  <si>
    <t>exerting myself more than usual, for example when exercising or during a particularly busy, strenuous shift at work</t>
  </si>
  <si>
    <t xml:space="preserve">Long covid </t>
  </si>
  <si>
    <t xml:space="preserve">Infections </t>
  </si>
  <si>
    <t xml:space="preserve">P. E. </t>
  </si>
  <si>
    <t xml:space="preserve">I am told in person </t>
  </si>
  <si>
    <t xml:space="preserve">Everyday chores.
Forgetting
Tired
Depressed </t>
  </si>
  <si>
    <t xml:space="preserve">Happy am doing well. </t>
  </si>
  <si>
    <t xml:space="preserve">Stress
Anxiety
Fitness
Bending
</t>
  </si>
  <si>
    <t>Long term asthma</t>
  </si>
  <si>
    <t>Chest infections</t>
  </si>
  <si>
    <t>I have days off .</t>
  </si>
  <si>
    <t>If I’m rushed</t>
  </si>
  <si>
    <t>Less anxious</t>
  </si>
  <si>
    <t xml:space="preserve">Everyday walking and activities </t>
  </si>
  <si>
    <t xml:space="preserve">Hypertension </t>
  </si>
  <si>
    <t xml:space="preserve">Physical </t>
  </si>
  <si>
    <t xml:space="preserve">Unwanted effects from medication </t>
  </si>
  <si>
    <t>I am not working 
When I am at the gym</t>
  </si>
  <si>
    <t xml:space="preserve">The amount of time required to practise 
Lack of immediate effect from the practise </t>
  </si>
  <si>
    <t xml:space="preserve">My breathing improves 
Improves my sense of well-being </t>
  </si>
  <si>
    <t xml:space="preserve">Anxiety and Stress
Voice changes
Unstable Asthma </t>
  </si>
  <si>
    <t>1,2</t>
  </si>
  <si>
    <t>Chronic back pain from bulging discs</t>
  </si>
  <si>
    <t xml:space="preserve">I have a video to follow the exercises </t>
  </si>
  <si>
    <t xml:space="preserve">Tired, sore </t>
  </si>
  <si>
    <t xml:space="preserve">Walking on an incline 
Stairs
Getting dressed
</t>
  </si>
  <si>
    <t>Cold air</t>
  </si>
  <si>
    <t>Dust</t>
  </si>
  <si>
    <t>1,7,8</t>
  </si>
  <si>
    <t xml:space="preserve">Memory issues.  High blood pressure.  Migraine. </t>
  </si>
  <si>
    <t>1,4</t>
  </si>
  <si>
    <t>I am at home</t>
  </si>
  <si>
    <t xml:space="preserve">The weather hot and cold.
Exercise.
Walking upstairs.
Chest infections.
</t>
  </si>
  <si>
    <t>6.5</t>
  </si>
  <si>
    <t>Ehlers Danlos Hypermobility</t>
  </si>
  <si>
    <t>Breathing from chest</t>
  </si>
  <si>
    <t>Having a blocked nose/upper respiratory issues</t>
  </si>
  <si>
    <t>Restriction around rib cage muscles (confirmed by physio)</t>
  </si>
  <si>
    <t>my clinician gives me a demonstration first and then I practice those things with her so she can ensure correct technique</t>
  </si>
  <si>
    <t>if I catch a cold or have a day where I'm very fatigued, or my nose is blocked etc</t>
  </si>
  <si>
    <t>generally like my symptoms are alleviated to some degree, which helps.</t>
  </si>
  <si>
    <t>exercise or exertion, but my respiratory physiotherapist is currently helping me to do do gentle exercise and build up slowly. They're also affected by my metabolism, I get 'diabetic' type crashes and also fatigue.</t>
  </si>
  <si>
    <t>I have not seen a clinician so the above questions dont apply i have been referred for some programme on breathing due to having long covid symptoms but haave not seen anyone about it</t>
  </si>
  <si>
    <t>Na</t>
  </si>
  <si>
    <t xml:space="preserve"> Na</t>
  </si>
  <si>
    <t xml:space="preserve">Sleeping </t>
  </si>
  <si>
    <t>Vasculitis,blood pressure.</t>
  </si>
  <si>
    <t>Pollution</t>
  </si>
  <si>
    <t>Infection</t>
  </si>
  <si>
    <t>He puts it in writing to me.</t>
  </si>
  <si>
    <t>Other illnesses</t>
  </si>
  <si>
    <t xml:space="preserve">  Chest infection, pollution, night time, cold weather. </t>
  </si>
  <si>
    <t>Childhood asthma</t>
  </si>
  <si>
    <t>Habit</t>
  </si>
  <si>
    <t>Weight fitness</t>
  </si>
  <si>
    <t>I'm less stressed and anxiety levels are lower</t>
  </si>
  <si>
    <t>High stress days and days when things take priority</t>
  </si>
  <si>
    <t>Tired as it's "un-natural" to adopt some of the techniques as I've been breathing like this most of my life</t>
  </si>
  <si>
    <t>Exeustion and intensity if exercise</t>
  </si>
  <si>
    <t xml:space="preserve">Fibromyalgia and depression </t>
  </si>
  <si>
    <t xml:space="preserve">Covid-19 </t>
  </si>
  <si>
    <t xml:space="preserve">Fibromyalgia </t>
  </si>
  <si>
    <t>Passed down from my nan.</t>
  </si>
  <si>
    <t xml:space="preserve">My asthma starts to worsen. </t>
  </si>
  <si>
    <t xml:space="preserve">When my asthma attack starts worsening. </t>
  </si>
  <si>
    <t xml:space="preserve">Like I have some control over my breathing. </t>
  </si>
  <si>
    <t xml:space="preserve">My asthma and when I exert myself. </t>
  </si>
  <si>
    <t xml:space="preserve">Hip dislocation &amp; acid reflux </t>
  </si>
  <si>
    <t xml:space="preserve">Weather </t>
  </si>
  <si>
    <t xml:space="preserve">Too much exercise or movement and especially going up and down the stairs which I avoid as much as I can  </t>
  </si>
  <si>
    <t xml:space="preserve">Multiple  chest  infections </t>
  </si>
  <si>
    <t xml:space="preserve">Chest infections </t>
  </si>
  <si>
    <t xml:space="preserve">Pain In back when Walking </t>
  </si>
  <si>
    <t xml:space="preserve">I get up in the morning </t>
  </si>
  <si>
    <t xml:space="preserve">Being busy
Or forget </t>
  </si>
  <si>
    <t>Breathless at the time 
Better a bit later on</t>
  </si>
  <si>
    <t xml:space="preserve">Walking
Anxiety 
Shopping </t>
  </si>
  <si>
    <t>19</t>
  </si>
  <si>
    <t>Weight</t>
  </si>
  <si>
    <t xml:space="preserve">Hereditary </t>
  </si>
  <si>
    <t>It’s written down</t>
  </si>
  <si>
    <t>Like I can breathe</t>
  </si>
  <si>
    <t xml:space="preserve">Cold wether 
Allergies 
</t>
  </si>
  <si>
    <t>16</t>
  </si>
  <si>
    <t xml:space="preserve">Possible sarcoidosis </t>
  </si>
  <si>
    <t xml:space="preserve">Weight gain </t>
  </si>
  <si>
    <t>ankylosing spondylitis</t>
  </si>
  <si>
    <t>Sitting long hours in front of computer</t>
  </si>
  <si>
    <t>Perhaps Covid</t>
  </si>
  <si>
    <t>Knock on from COPD</t>
  </si>
  <si>
    <t>Heavy smoking as young adult</t>
  </si>
  <si>
    <t>I haven`t had any guidance yet...</t>
  </si>
  <si>
    <t>As Above</t>
  </si>
  <si>
    <t>As above</t>
  </si>
  <si>
    <t>It peaceful and quiet</t>
  </si>
  <si>
    <t xml:space="preserve">My family as I have a number of family members living in my house </t>
  </si>
  <si>
    <t xml:space="preserve">Fibromyalgia, </t>
  </si>
  <si>
    <t xml:space="preserve">Long Covid </t>
  </si>
  <si>
    <t xml:space="preserve">Exhausted </t>
  </si>
  <si>
    <t xml:space="preserve">Bedbound </t>
  </si>
  <si>
    <t xml:space="preserve">I’m just starting </t>
  </si>
  <si>
    <t>Memory problems</t>
  </si>
  <si>
    <t xml:space="preserve">Hopefully better </t>
  </si>
  <si>
    <t xml:space="preserve">Moving and eating </t>
  </si>
  <si>
    <t xml:space="preserve">Was born with it </t>
  </si>
  <si>
    <t xml:space="preserve">I see them face to face </t>
  </si>
  <si>
    <t xml:space="preserve">Working shifts </t>
  </si>
  <si>
    <t xml:space="preserve">Meds are working </t>
  </si>
  <si>
    <t xml:space="preserve">Fatigue </t>
  </si>
  <si>
    <t>Asthmatic, most of my life</t>
  </si>
  <si>
    <t>Mobility restricted by spinal injury means limited excercice</t>
  </si>
  <si>
    <t>...mu mood is such that I am motivated enough to do the exercises suggested.</t>
  </si>
  <si>
    <t>...motivation, feeling tired, something else crops up. My wife has to help with some exercises and she is currently poorly (with a heavy cold).</t>
  </si>
  <si>
    <t>...my mood improves, my breathing is better.</t>
  </si>
  <si>
    <t>...my chest feels heavy, I often feel like something has a tight grip on my chest which means I can not get a full breath and my asthma.</t>
  </si>
  <si>
    <t>Vaping</t>
  </si>
  <si>
    <t>I’m at home</t>
  </si>
  <si>
    <t>None</t>
  </si>
  <si>
    <t>covid infection</t>
  </si>
  <si>
    <t>preexisting condition</t>
  </si>
  <si>
    <t>It is written or in a video</t>
  </si>
  <si>
    <t>Feeeling  tired</t>
  </si>
  <si>
    <t>I can control getting better</t>
  </si>
  <si>
    <t>Stressful situations, warmer weather, climbing stairs/ exercise, cooking with spices, speaking fast.</t>
  </si>
  <si>
    <t xml:space="preserve">Environment </t>
  </si>
  <si>
    <t xml:space="preserve">My depression is controlled and I have a clear head </t>
  </si>
  <si>
    <t xml:space="preserve">- family life 
- energy 
- other health issues </t>
  </si>
  <si>
    <t xml:space="preserve">- more relaxed
- like I can breath a bit better </t>
  </si>
  <si>
    <t xml:space="preserve">- exercise 
- sleeping flat 
- animals 
- pollen </t>
  </si>
  <si>
    <t xml:space="preserve">Being unwell -general cough and colds
Change in weather and temperatures 
Sprays -deodorants, air fresheners 
Cigarette smoke from others </t>
  </si>
  <si>
    <t>85kg</t>
  </si>
  <si>
    <t>To many to put down</t>
  </si>
  <si>
    <t>Whether</t>
  </si>
  <si>
    <t xml:space="preserve">All my family have it </t>
  </si>
  <si>
    <t xml:space="preserve">Don’t no anymore </t>
  </si>
  <si>
    <t xml:space="preserve">When u tell me as well as just giving me a guidance </t>
  </si>
  <si>
    <t xml:space="preserve">Reading </t>
  </si>
  <si>
    <t xml:space="preserve">Good when I understand </t>
  </si>
  <si>
    <t xml:space="preserve">Gold rain and cleaning smell’s </t>
  </si>
  <si>
    <t>bronchiectasis</t>
  </si>
  <si>
    <t>svt</t>
  </si>
  <si>
    <t>sciatica, depression, anxiety, crohns, coeliacs, under thyroid, osteoarthritis (neck, spine, thumb, toes)</t>
  </si>
  <si>
    <t>genetics</t>
  </si>
  <si>
    <t>smoking stop 15 yrs</t>
  </si>
  <si>
    <t>?</t>
  </si>
  <si>
    <t>I just come home from the app</t>
  </si>
  <si>
    <t>my total forgetfulness</t>
  </si>
  <si>
    <t>lighter</t>
  </si>
  <si>
    <t>bending down to put shoes/socks on. Leaning over to pat dog. Walking too far.</t>
  </si>
  <si>
    <t>she writes it down for me</t>
  </si>
  <si>
    <t>my depression &amp; anxiety</t>
  </si>
  <si>
    <t>a little better</t>
  </si>
  <si>
    <t>exercise</t>
  </si>
  <si>
    <t>I am told to</t>
  </si>
  <si>
    <t>none</t>
  </si>
  <si>
    <t>okay</t>
  </si>
  <si>
    <t>stress</t>
  </si>
  <si>
    <t>palpitations</t>
  </si>
  <si>
    <t>angina</t>
  </si>
  <si>
    <t>given clear instructions</t>
  </si>
  <si>
    <t>life</t>
  </si>
  <si>
    <t>very well</t>
  </si>
  <si>
    <t>stress. Exercise. Worrying a lot I am a worry.</t>
  </si>
  <si>
    <t>asthma; COPD or Emphysema or Chronic Bronchitis</t>
  </si>
  <si>
    <t>high blood pressure</t>
  </si>
  <si>
    <t>things are better for the first few days, nerves eases off after a while</t>
  </si>
  <si>
    <t>worrying about the bills is the main problem, breathing exercises relieve the pressure</t>
  </si>
  <si>
    <t>better than I normally feel as it gives me a little bit of a boost for a while</t>
  </si>
  <si>
    <t>smoking, hyperventilation, stress</t>
  </si>
  <si>
    <t>hypermobile ehlers-danlos syndrome; ADHD</t>
  </si>
  <si>
    <t>bad luck!</t>
  </si>
  <si>
    <t>setting reminders on my phone</t>
  </si>
  <si>
    <t>having ADHD</t>
  </si>
  <si>
    <t>physically better, frustrated that it takes up so much of my life with little obvious impact</t>
  </si>
  <si>
    <t>cigarette smoke, aerosols, cold weather, thunderstorms (air pressure drops), stress, tiredness, exercise</t>
  </si>
  <si>
    <t>COPD or Emphysema or Chronic Bronchitis; Lung Fibrosis or Interstitial Lung Disease</t>
  </si>
  <si>
    <t>valve disease</t>
  </si>
  <si>
    <t>working with asbestos</t>
  </si>
  <si>
    <t xml:space="preserve">smoking  </t>
  </si>
  <si>
    <t>environmental</t>
  </si>
  <si>
    <t>I set alarms</t>
  </si>
  <si>
    <t>complacency</t>
  </si>
  <si>
    <t>good</t>
  </si>
  <si>
    <t>stress, anxiety</t>
  </si>
  <si>
    <t>cardiomyopathy</t>
  </si>
  <si>
    <t>depressio; fibromyalga; reflux; snapped ligament;rheumatoid</t>
  </si>
  <si>
    <t>change in weather</t>
  </si>
  <si>
    <t>passive cigarette smoke</t>
  </si>
  <si>
    <t>ok</t>
  </si>
  <si>
    <t>forgetting</t>
  </si>
  <si>
    <t xml:space="preserve">ok </t>
  </si>
  <si>
    <t>covid, passive smoke, heat, anxiety</t>
  </si>
  <si>
    <t>hormonal</t>
  </si>
  <si>
    <t>routine week</t>
  </si>
  <si>
    <t>on holiday</t>
  </si>
  <si>
    <t>generally well</t>
  </si>
  <si>
    <t>air conditioning; dust</t>
  </si>
  <si>
    <t>COPD or Emphysema or Chronic Bronchitis; Bronchiectasis</t>
  </si>
  <si>
    <t>osteoarthritis</t>
  </si>
  <si>
    <t>smoking</t>
  </si>
  <si>
    <t>steroid dependant adrenal suppression</t>
  </si>
  <si>
    <t>medication</t>
  </si>
  <si>
    <t>I have visual aids/ reminders to follow</t>
  </si>
  <si>
    <t>busy family life</t>
  </si>
  <si>
    <t>I am doing something positive and within my control</t>
  </si>
  <si>
    <t>pollen, strong scents, food, exercise, asthma, weight, viruses/being unwell, bloated abdomen, cigarette smoke, stress, cold air, dust, reflux…</t>
  </si>
  <si>
    <t>predisposed to asthma as a child</t>
  </si>
  <si>
    <t>passive smoking</t>
  </si>
  <si>
    <t>air quality</t>
  </si>
  <si>
    <t>because it was so simple, walk slowly</t>
  </si>
  <si>
    <t>weather and life in general</t>
  </si>
  <si>
    <t>older and noticed</t>
  </si>
  <si>
    <t xml:space="preserve">Stress, weather, having colds or virus, laughing, moving about. </t>
  </si>
  <si>
    <t>asthma; bronchiectasis; other - ABPA (allergic bronchial pulmonary aspergillosis)</t>
  </si>
  <si>
    <t>other</t>
  </si>
  <si>
    <t>atrial fibrillation</t>
  </si>
  <si>
    <t xml:space="preserve">Genetics . have always had a bad chest. Then diagnosed with asthma at 8 years of age. Poor treatment </t>
  </si>
  <si>
    <t>Climate no good in wet damp conditions</t>
  </si>
  <si>
    <t xml:space="preserve">Now allergic to  spores from damp leaves and damp earth . giving rise to ABPA </t>
  </si>
  <si>
    <t>I am feeling well</t>
  </si>
  <si>
    <t>Being unwell , inflammation of lungs, being over tried.</t>
  </si>
  <si>
    <t>As well as I can be under the circumstances . summer time is better for me. </t>
  </si>
  <si>
    <t xml:space="preserve">Infection .  damp leaves and damp earth  spore inhalation . </t>
  </si>
  <si>
    <t>I wear a mask in the garden.</t>
  </si>
  <si>
    <t xml:space="preserve"> Doing too much exercise e.g. running </t>
  </si>
  <si>
    <t>Walking up any hills and standing too long</t>
  </si>
  <si>
    <t>no</t>
  </si>
  <si>
    <t>PTSD, arthritis, hip damage</t>
  </si>
  <si>
    <t>Lifelong asthma. </t>
  </si>
  <si>
    <t>Currently, I am advised the current breathing problems result from long-term acid reflux.</t>
  </si>
  <si>
    <t>I am relaxed.</t>
  </si>
  <si>
    <t>Loss of focus. </t>
  </si>
  <si>
    <t>More in control </t>
  </si>
  <si>
    <t>The major problem currently is the impact of acid reflux on my breathing. I am waiting on surgery. </t>
  </si>
  <si>
    <t>when i'm in a more positive mood</t>
  </si>
  <si>
    <t>low mood, lack of motivation</t>
  </si>
  <si>
    <t>proud</t>
  </si>
  <si>
    <t>it's always there, walking, mainly anxiety</t>
  </si>
  <si>
    <t>pneumonia</t>
  </si>
  <si>
    <t>i'm feeling stressed</t>
  </si>
  <si>
    <t>worrying about things</t>
  </si>
  <si>
    <t>calmer</t>
  </si>
  <si>
    <t>stress and colds</t>
  </si>
  <si>
    <t>incorrect breathing</t>
  </si>
  <si>
    <t>shoulder muscle problems</t>
  </si>
  <si>
    <t>anxiety/depression</t>
  </si>
  <si>
    <t>its demonstrated to me first</t>
  </si>
  <si>
    <t>my currently undiagnosed ADHD/ADD</t>
  </si>
  <si>
    <t>nothing. I struggle to do it routinely to feel a difference</t>
  </si>
  <si>
    <t>when i am made aware of my own breathing discomfort in the neck muscles specifically the right ones, though i'm pretty sure this happens to everyone</t>
  </si>
  <si>
    <t>once i know what I am doing</t>
  </si>
  <si>
    <t xml:space="preserve">better  </t>
  </si>
  <si>
    <t>walking, cleaning, showering</t>
  </si>
  <si>
    <t>valve disease; high blood pressure</t>
  </si>
  <si>
    <t>smoke pollution, tiredness</t>
  </si>
  <si>
    <t>anxiety, exercise, heat or cold weather</t>
  </si>
  <si>
    <t>heart failure</t>
  </si>
  <si>
    <t>diabetes</t>
  </si>
  <si>
    <t>head, heart, emotions</t>
  </si>
  <si>
    <t>asthma; sleep apnoea; other</t>
  </si>
  <si>
    <t>severe eosinophilic asthma</t>
  </si>
  <si>
    <t>avasculanecrosis both hips; adrenal insufficiency; nose probelms; type 2 diabetic</t>
  </si>
  <si>
    <t>breathing, sputem, penumonia, chest infections</t>
  </si>
  <si>
    <t>i listen</t>
  </si>
  <si>
    <t>ok ish</t>
  </si>
  <si>
    <t>pollution, dust, pets, too hot/cold</t>
  </si>
  <si>
    <t>COPD or Emphysema or Chronic Bronchitis</t>
  </si>
  <si>
    <t xml:space="preserve">valve disease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</si>
</sst>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rgb="FFFF0000"/>
      <name val="Calibri"/>
      <family val="2"/>
      <scheme val="minor"/>
    </font>
    <font>
      <sz val="11"/>
      <color rgb="FF000000"/>
      <name val="Calibri"/>
      <family val="2"/>
      <scheme val="minor"/>
    </font>
    <font>
      <sz val="9"/>
      <color rgb="FF000000"/>
      <name val="Segoe UI"/>
      <family val="2"/>
    </font>
    <font>
      <sz val="9"/>
      <color rgb="FF000000"/>
      <name val="Arial"/>
      <family val="2"/>
    </font>
  </fonts>
  <fills count="5">
    <fill>
      <patternFill patternType="none"/>
    </fill>
    <fill>
      <patternFill patternType="gray125"/>
    </fill>
    <fill>
      <patternFill patternType="solid">
        <fgColor indexed="22"/>
      </patternFill>
    </fill>
    <fill>
      <patternFill patternType="solid">
        <fgColor rgb="FFFFFF00"/>
        <bgColor indexed="64"/>
      </patternFill>
    </fill>
    <fill>
      <patternFill patternType="solid">
        <fgColor theme="9"/>
        <bgColor indexed="64"/>
      </patternFill>
    </fill>
  </fills>
  <borders count="1">
    <border>
      <left/>
      <right/>
      <top/>
      <bottom/>
      <diagonal/>
    </border>
  </borders>
  <cellStyleXfs count="1">
    <xf numFmtId="0" fontId="0" fillId="0" borderId="0"/>
  </cellStyleXfs>
  <cellXfs count="23">
    <xf numFmtId="0" fontId="0" fillId="0" borderId="0" xfId="0"/>
    <xf numFmtId="49" fontId="0" fillId="0" borderId="0" xfId="0" applyNumberFormat="1" applyAlignment="1">
      <alignment wrapText="1"/>
    </xf>
    <xf numFmtId="0" fontId="0" fillId="2" borderId="0" xfId="0" applyFill="1"/>
    <xf numFmtId="0" fontId="2" fillId="0" borderId="0" xfId="0" applyFont="1"/>
    <xf numFmtId="0" fontId="2" fillId="0" borderId="0" xfId="0" applyFont="1" applyAlignment="1">
      <alignment wrapText="1"/>
    </xf>
    <xf numFmtId="0" fontId="0" fillId="0" borderId="0" xfId="0" applyAlignment="1">
      <alignment wrapText="1"/>
    </xf>
    <xf numFmtId="0" fontId="1" fillId="0" borderId="0" xfId="0" applyFont="1" applyAlignment="1">
      <alignment wrapText="1"/>
    </xf>
    <xf numFmtId="0" fontId="3" fillId="0" borderId="0" xfId="0" applyFont="1"/>
    <xf numFmtId="0" fontId="4" fillId="0" borderId="0" xfId="0" applyFont="1"/>
    <xf numFmtId="2" fontId="0" fillId="0" borderId="0" xfId="0" applyNumberFormat="1" applyAlignment="1">
      <alignment wrapText="1"/>
    </xf>
    <xf numFmtId="2" fontId="2" fillId="0" borderId="0" xfId="0" applyNumberFormat="1" applyFont="1" applyAlignment="1">
      <alignment wrapText="1"/>
    </xf>
    <xf numFmtId="2" fontId="2" fillId="0" borderId="0" xfId="0" applyNumberFormat="1" applyFont="1"/>
    <xf numFmtId="0" fontId="0" fillId="3" borderId="0" xfId="0" applyFill="1"/>
    <xf numFmtId="0" fontId="2" fillId="3" borderId="0" xfId="0" applyFont="1" applyFill="1" applyAlignment="1">
      <alignment wrapText="1"/>
    </xf>
    <xf numFmtId="0" fontId="2" fillId="3" borderId="0" xfId="0" applyFont="1" applyFill="1"/>
    <xf numFmtId="49" fontId="0" fillId="4" borderId="0" xfId="0" applyNumberFormat="1" applyFill="1" applyAlignment="1">
      <alignment wrapText="1"/>
    </xf>
    <xf numFmtId="0" fontId="2" fillId="4" borderId="0" xfId="0" applyFont="1" applyFill="1"/>
    <xf numFmtId="0" fontId="2" fillId="4" borderId="0" xfId="0" applyFont="1" applyFill="1" applyAlignment="1">
      <alignment wrapText="1"/>
    </xf>
    <xf numFmtId="0" fontId="2" fillId="0" borderId="0" xfId="0" applyFont="1"/>
    <xf numFmtId="0" fontId="2" fillId="0" borderId="0" xfId="0" applyFont="1" applyAlignment="1">
      <alignment wrapText="1"/>
    </xf>
    <xf numFmtId="2" fontId="2" fillId="0" borderId="0" xfId="0" applyNumberFormat="1" applyFont="1"/>
    <xf numFmtId="0" fontId="2" fillId="3" borderId="0" xfId="0" applyFont="1" applyFill="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93"/>
  <sheetViews>
    <sheetView tabSelected="1" topLeftCell="BC1" zoomScale="58" zoomScaleNormal="85" workbookViewId="0">
      <selection activeCell="CM10" sqref="CM10"/>
    </sheetView>
  </sheetViews>
  <sheetFormatPr defaultRowHeight="22.75" customHeight="1" x14ac:dyDescent="0.25"/>
  <cols>
    <col min="1" max="10" width="10" customWidth="1"/>
    <col min="11" max="12" width="24.25" customWidth="1"/>
    <col min="14" max="14" width="27.375" customWidth="1"/>
    <col min="15" max="15" width="17.25" customWidth="1"/>
    <col min="16" max="16" width="24" customWidth="1"/>
    <col min="17" max="17" width="8.75" customWidth="1"/>
    <col min="18" max="18" width="48" customWidth="1"/>
    <col min="19" max="19" width="14.125" customWidth="1"/>
    <col min="20" max="20" width="21.375" customWidth="1"/>
    <col min="21" max="21" width="20.375" customWidth="1"/>
    <col min="22" max="22" width="99.375" customWidth="1"/>
    <col min="23" max="23" width="20.375" customWidth="1"/>
    <col min="27" max="34" width="8.75" style="12"/>
    <col min="86" max="86" width="22.625" customWidth="1"/>
    <col min="88" max="88" width="8.75" customWidth="1"/>
  </cols>
  <sheetData>
    <row r="1" spans="1:86" ht="22.75" customHeight="1" x14ac:dyDescent="0.25">
      <c r="A1" s="2" t="s">
        <v>0</v>
      </c>
      <c r="B1" s="2" t="s">
        <v>1</v>
      </c>
      <c r="C1" s="2" t="s">
        <v>2</v>
      </c>
      <c r="D1" s="2" t="s">
        <v>3</v>
      </c>
      <c r="E1" s="2" t="s">
        <v>4</v>
      </c>
      <c r="F1" s="2" t="s">
        <v>5</v>
      </c>
      <c r="G1" s="2" t="s">
        <v>6</v>
      </c>
      <c r="H1" s="2" t="s">
        <v>7</v>
      </c>
      <c r="I1" s="2" t="s">
        <v>8</v>
      </c>
      <c r="J1" s="2" t="s">
        <v>9</v>
      </c>
      <c r="K1" s="2" t="s">
        <v>10</v>
      </c>
      <c r="L1" s="2"/>
      <c r="M1" s="2" t="s">
        <v>11</v>
      </c>
      <c r="N1" s="2" t="s">
        <v>12</v>
      </c>
      <c r="O1" s="2" t="s">
        <v>13</v>
      </c>
      <c r="P1" s="2" t="s">
        <v>14</v>
      </c>
      <c r="Q1" s="2" t="s">
        <v>15</v>
      </c>
      <c r="R1" s="2" t="s">
        <v>16</v>
      </c>
      <c r="S1" s="2" t="s">
        <v>17</v>
      </c>
      <c r="T1" s="2" t="s">
        <v>18</v>
      </c>
      <c r="U1" s="2" t="s">
        <v>19</v>
      </c>
      <c r="V1" s="2" t="s">
        <v>20</v>
      </c>
      <c r="W1" s="2" t="s">
        <v>21</v>
      </c>
      <c r="X1" s="2" t="s">
        <v>22</v>
      </c>
      <c r="Y1" s="2" t="s">
        <v>23</v>
      </c>
      <c r="Z1" s="2" t="s">
        <v>24</v>
      </c>
      <c r="AA1" s="12" t="s">
        <v>25</v>
      </c>
      <c r="AB1" s="12" t="s">
        <v>26</v>
      </c>
      <c r="AC1" s="12" t="s">
        <v>27</v>
      </c>
      <c r="AD1" s="12" t="s">
        <v>28</v>
      </c>
      <c r="AE1" s="12" t="s">
        <v>29</v>
      </c>
      <c r="AF1" s="12" t="s">
        <v>30</v>
      </c>
      <c r="AG1" s="12" t="s">
        <v>31</v>
      </c>
      <c r="AH1" s="1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2" t="s">
        <v>71</v>
      </c>
      <c r="BV1" s="2" t="s">
        <v>72</v>
      </c>
      <c r="BW1" s="2" t="s">
        <v>73</v>
      </c>
      <c r="BX1" s="2" t="s">
        <v>74</v>
      </c>
      <c r="BY1" s="2" t="s">
        <v>75</v>
      </c>
      <c r="BZ1" s="2" t="s">
        <v>76</v>
      </c>
      <c r="CA1" s="2" t="s">
        <v>77</v>
      </c>
      <c r="CB1" s="2" t="s">
        <v>78</v>
      </c>
      <c r="CC1" s="2" t="s">
        <v>79</v>
      </c>
      <c r="CD1" s="2" t="s">
        <v>80</v>
      </c>
      <c r="CE1" s="2" t="s">
        <v>81</v>
      </c>
      <c r="CF1" s="2" t="s">
        <v>82</v>
      </c>
      <c r="CG1" s="2" t="s">
        <v>83</v>
      </c>
      <c r="CH1" s="2" t="s">
        <v>84</v>
      </c>
    </row>
    <row r="2" spans="1:86" ht="22.75" customHeight="1" x14ac:dyDescent="0.25">
      <c r="A2" s="2" t="s">
        <v>85</v>
      </c>
      <c r="B2" s="2" t="s">
        <v>86</v>
      </c>
      <c r="C2" s="2" t="s">
        <v>87</v>
      </c>
      <c r="D2" s="2" t="s">
        <v>88</v>
      </c>
      <c r="E2" s="2" t="s">
        <v>89</v>
      </c>
      <c r="F2" s="2" t="s">
        <v>90</v>
      </c>
      <c r="G2" s="2" t="s">
        <v>91</v>
      </c>
      <c r="H2" s="2" t="s">
        <v>92</v>
      </c>
      <c r="I2" s="2" t="s">
        <v>93</v>
      </c>
      <c r="J2" s="2" t="s">
        <v>94</v>
      </c>
      <c r="K2" s="2" t="s">
        <v>95</v>
      </c>
      <c r="L2" s="2" t="s">
        <v>96</v>
      </c>
      <c r="M2" s="2" t="s">
        <v>97</v>
      </c>
      <c r="N2" s="2" t="s">
        <v>98</v>
      </c>
      <c r="O2" s="3" t="s">
        <v>99</v>
      </c>
      <c r="P2" s="2" t="s">
        <v>100</v>
      </c>
      <c r="Q2" s="2" t="s">
        <v>101</v>
      </c>
      <c r="R2" s="2" t="s">
        <v>102</v>
      </c>
      <c r="S2" s="2" t="s">
        <v>100</v>
      </c>
      <c r="T2" s="2" t="s">
        <v>101</v>
      </c>
      <c r="U2" s="2" t="s">
        <v>103</v>
      </c>
      <c r="V2" s="2" t="s">
        <v>101</v>
      </c>
      <c r="W2" s="2" t="s">
        <v>104</v>
      </c>
      <c r="X2" s="2" t="s">
        <v>105</v>
      </c>
      <c r="Y2" s="2" t="s">
        <v>106</v>
      </c>
      <c r="Z2" s="2" t="s">
        <v>107</v>
      </c>
      <c r="AA2" s="12" t="s">
        <v>108</v>
      </c>
      <c r="AB2" s="12" t="s">
        <v>109</v>
      </c>
      <c r="AC2" s="12" t="s">
        <v>110</v>
      </c>
      <c r="AD2" s="12" t="s">
        <v>111</v>
      </c>
      <c r="AE2" s="12" t="s">
        <v>112</v>
      </c>
      <c r="AF2" s="12" t="s">
        <v>113</v>
      </c>
      <c r="AG2" s="12" t="s">
        <v>114</v>
      </c>
      <c r="AH2" s="12" t="s">
        <v>115</v>
      </c>
      <c r="AI2" s="2" t="s">
        <v>116</v>
      </c>
      <c r="AJ2" s="2" t="s">
        <v>117</v>
      </c>
      <c r="AK2" s="2" t="s">
        <v>118</v>
      </c>
      <c r="AL2" s="2" t="s">
        <v>119</v>
      </c>
      <c r="AM2" s="2" t="s">
        <v>120</v>
      </c>
      <c r="AN2" s="2" t="s">
        <v>121</v>
      </c>
      <c r="AO2" s="2" t="s">
        <v>122</v>
      </c>
      <c r="AP2" s="2" t="s">
        <v>123</v>
      </c>
      <c r="AQ2" s="2" t="s">
        <v>124</v>
      </c>
      <c r="AR2" s="2" t="s">
        <v>125</v>
      </c>
      <c r="AS2" s="2" t="s">
        <v>126</v>
      </c>
      <c r="AT2" s="2" t="s">
        <v>127</v>
      </c>
      <c r="AU2" s="2" t="s">
        <v>128</v>
      </c>
      <c r="AV2" s="2" t="s">
        <v>129</v>
      </c>
      <c r="AW2" s="2" t="s">
        <v>130</v>
      </c>
      <c r="AX2" s="2" t="s">
        <v>131</v>
      </c>
      <c r="AY2" s="2" t="s">
        <v>132</v>
      </c>
      <c r="AZ2" s="2" t="s">
        <v>133</v>
      </c>
      <c r="BA2" s="2" t="s">
        <v>134</v>
      </c>
      <c r="BB2" s="2" t="s">
        <v>135</v>
      </c>
      <c r="BC2" s="2" t="s">
        <v>136</v>
      </c>
      <c r="BD2" s="2" t="s">
        <v>137</v>
      </c>
      <c r="BE2" s="2" t="s">
        <v>138</v>
      </c>
      <c r="BF2" s="2" t="s">
        <v>139</v>
      </c>
      <c r="BG2" s="2" t="s">
        <v>140</v>
      </c>
      <c r="BH2" s="2" t="s">
        <v>141</v>
      </c>
      <c r="BI2" s="2" t="s">
        <v>142</v>
      </c>
      <c r="BJ2" s="2" t="s">
        <v>143</v>
      </c>
      <c r="BK2" s="2" t="s">
        <v>144</v>
      </c>
      <c r="BL2" s="2" t="s">
        <v>145</v>
      </c>
      <c r="BM2" s="2" t="s">
        <v>146</v>
      </c>
      <c r="BN2" s="2" t="s">
        <v>147</v>
      </c>
      <c r="BO2" s="2" t="s">
        <v>148</v>
      </c>
      <c r="BP2" s="2" t="s">
        <v>149</v>
      </c>
      <c r="BQ2" s="2" t="s">
        <v>150</v>
      </c>
      <c r="BR2" s="2" t="s">
        <v>151</v>
      </c>
      <c r="BS2" s="2" t="s">
        <v>152</v>
      </c>
      <c r="BT2" s="2" t="s">
        <v>153</v>
      </c>
      <c r="BU2" s="2" t="s">
        <v>154</v>
      </c>
      <c r="BV2" s="2" t="s">
        <v>155</v>
      </c>
      <c r="BW2" s="2" t="s">
        <v>156</v>
      </c>
      <c r="BX2" s="2" t="s">
        <v>157</v>
      </c>
      <c r="BY2" s="2" t="s">
        <v>158</v>
      </c>
      <c r="BZ2" s="2" t="s">
        <v>159</v>
      </c>
      <c r="CA2" s="2" t="s">
        <v>160</v>
      </c>
      <c r="CB2" s="2" t="s">
        <v>161</v>
      </c>
      <c r="CC2" s="2" t="s">
        <v>162</v>
      </c>
      <c r="CD2" s="2" t="s">
        <v>163</v>
      </c>
      <c r="CE2" s="2" t="s">
        <v>164</v>
      </c>
      <c r="CF2" s="2" t="s">
        <v>165</v>
      </c>
      <c r="CG2" s="2" t="s">
        <v>166</v>
      </c>
      <c r="CH2" s="2" t="s">
        <v>167</v>
      </c>
    </row>
    <row r="3" spans="1:86" ht="22.75" customHeight="1" x14ac:dyDescent="0.25">
      <c r="A3">
        <v>1</v>
      </c>
      <c r="B3">
        <v>2</v>
      </c>
      <c r="C3" s="1" t="s">
        <v>168</v>
      </c>
      <c r="D3" s="9">
        <v>26</v>
      </c>
      <c r="E3">
        <v>1</v>
      </c>
      <c r="F3" s="1" t="s">
        <v>168</v>
      </c>
      <c r="G3" s="1" t="s">
        <v>169</v>
      </c>
      <c r="H3" s="1" t="s">
        <v>170</v>
      </c>
      <c r="I3" s="1" t="s">
        <v>171</v>
      </c>
      <c r="J3" s="1" t="s">
        <v>172</v>
      </c>
      <c r="K3">
        <v>1</v>
      </c>
      <c r="L3">
        <f>IF(K3=1,1,2)</f>
        <v>1</v>
      </c>
      <c r="M3">
        <v>2</v>
      </c>
      <c r="N3">
        <v>2</v>
      </c>
      <c r="O3">
        <f>IF(N3=2,1,2)</f>
        <v>1</v>
      </c>
      <c r="P3" s="1" t="s">
        <v>168</v>
      </c>
      <c r="Q3" s="1" t="s">
        <v>168</v>
      </c>
      <c r="R3">
        <v>2</v>
      </c>
      <c r="S3" s="1" t="s">
        <v>168</v>
      </c>
      <c r="T3" s="1" t="s">
        <v>168</v>
      </c>
      <c r="U3" s="9" t="s">
        <v>173</v>
      </c>
      <c r="V3" s="1" t="s">
        <v>168</v>
      </c>
      <c r="W3">
        <v>2</v>
      </c>
      <c r="X3">
        <v>2</v>
      </c>
      <c r="Y3">
        <v>2</v>
      </c>
      <c r="Z3">
        <v>1</v>
      </c>
      <c r="AA3" s="12">
        <v>3</v>
      </c>
      <c r="AB3" s="12">
        <v>3</v>
      </c>
      <c r="AC3" s="12">
        <v>3</v>
      </c>
      <c r="AD3" s="12">
        <v>2</v>
      </c>
      <c r="AE3" s="12">
        <v>4</v>
      </c>
      <c r="AF3" s="12">
        <v>5</v>
      </c>
      <c r="AG3" s="12">
        <v>2</v>
      </c>
      <c r="AH3" s="12">
        <v>8</v>
      </c>
      <c r="AI3" s="1" t="s">
        <v>174</v>
      </c>
      <c r="AJ3" s="1" t="s">
        <v>175</v>
      </c>
      <c r="AK3" s="1" t="s">
        <v>176</v>
      </c>
      <c r="AL3">
        <v>0</v>
      </c>
      <c r="AM3">
        <v>1</v>
      </c>
      <c r="AN3">
        <v>3</v>
      </c>
      <c r="AO3">
        <v>2</v>
      </c>
      <c r="AP3">
        <v>1</v>
      </c>
      <c r="AQ3">
        <v>0</v>
      </c>
      <c r="AR3" s="1" t="s">
        <v>168</v>
      </c>
      <c r="AS3">
        <v>0</v>
      </c>
      <c r="AT3">
        <v>0</v>
      </c>
      <c r="AU3">
        <v>0</v>
      </c>
      <c r="AV3">
        <v>0</v>
      </c>
      <c r="AW3">
        <v>0</v>
      </c>
      <c r="AX3">
        <v>0</v>
      </c>
      <c r="AY3">
        <v>0</v>
      </c>
      <c r="AZ3">
        <v>1</v>
      </c>
      <c r="BA3">
        <v>0</v>
      </c>
      <c r="BB3">
        <v>4</v>
      </c>
      <c r="BC3">
        <v>3</v>
      </c>
      <c r="BD3">
        <v>5</v>
      </c>
      <c r="BE3">
        <v>5</v>
      </c>
      <c r="BF3">
        <v>5</v>
      </c>
      <c r="BG3">
        <v>5</v>
      </c>
      <c r="BH3">
        <v>5</v>
      </c>
      <c r="BI3" s="1" t="s">
        <v>177</v>
      </c>
      <c r="BJ3" s="1" t="s">
        <v>178</v>
      </c>
      <c r="BK3" s="1" t="s">
        <v>179</v>
      </c>
      <c r="BL3">
        <v>0</v>
      </c>
      <c r="BM3">
        <v>2</v>
      </c>
      <c r="BN3">
        <v>0</v>
      </c>
      <c r="BO3">
        <v>1</v>
      </c>
      <c r="BP3">
        <v>2</v>
      </c>
      <c r="BQ3">
        <v>2</v>
      </c>
      <c r="BR3">
        <v>2</v>
      </c>
      <c r="BS3">
        <v>1</v>
      </c>
      <c r="BT3">
        <v>3</v>
      </c>
      <c r="BU3">
        <v>2</v>
      </c>
      <c r="BV3">
        <v>3</v>
      </c>
      <c r="BW3">
        <v>1</v>
      </c>
      <c r="BX3">
        <v>0</v>
      </c>
      <c r="BY3">
        <v>1</v>
      </c>
      <c r="BZ3">
        <v>2</v>
      </c>
      <c r="CA3">
        <v>1</v>
      </c>
      <c r="CB3">
        <v>4</v>
      </c>
      <c r="CC3">
        <v>4</v>
      </c>
      <c r="CD3">
        <v>5</v>
      </c>
      <c r="CE3">
        <v>5</v>
      </c>
      <c r="CF3">
        <v>5</v>
      </c>
      <c r="CG3">
        <v>5</v>
      </c>
      <c r="CH3" s="1" t="s">
        <v>180</v>
      </c>
    </row>
    <row r="4" spans="1:86" ht="22.75" customHeight="1" x14ac:dyDescent="0.25">
      <c r="A4">
        <v>1</v>
      </c>
      <c r="B4">
        <v>1</v>
      </c>
      <c r="C4" s="1" t="s">
        <v>168</v>
      </c>
      <c r="D4" s="9">
        <v>52</v>
      </c>
      <c r="E4">
        <v>1</v>
      </c>
      <c r="F4" s="1" t="s">
        <v>168</v>
      </c>
      <c r="G4" s="1" t="s">
        <v>181</v>
      </c>
      <c r="H4" s="1" t="s">
        <v>172</v>
      </c>
      <c r="I4" s="1" t="s">
        <v>171</v>
      </c>
      <c r="J4" s="1" t="s">
        <v>182</v>
      </c>
      <c r="K4">
        <v>1</v>
      </c>
      <c r="L4">
        <f t="shared" ref="L4:L67" si="0">IF(K4=1,1,2)</f>
        <v>1</v>
      </c>
      <c r="M4">
        <v>3</v>
      </c>
      <c r="N4">
        <v>2</v>
      </c>
      <c r="O4">
        <f t="shared" ref="O4:O67" si="1">IF(N4=2,1,2)</f>
        <v>1</v>
      </c>
      <c r="P4" s="1" t="s">
        <v>168</v>
      </c>
      <c r="Q4" s="1" t="s">
        <v>168</v>
      </c>
      <c r="R4">
        <v>2</v>
      </c>
      <c r="S4" s="1" t="s">
        <v>168</v>
      </c>
      <c r="T4" s="1" t="s">
        <v>168</v>
      </c>
      <c r="U4" s="5" t="s">
        <v>183</v>
      </c>
      <c r="V4" s="1" t="s">
        <v>184</v>
      </c>
      <c r="W4">
        <v>2</v>
      </c>
      <c r="X4">
        <v>2</v>
      </c>
      <c r="Y4">
        <v>2</v>
      </c>
      <c r="Z4">
        <v>1</v>
      </c>
      <c r="AA4" s="12">
        <v>6</v>
      </c>
      <c r="AB4" s="12">
        <v>5</v>
      </c>
      <c r="AC4" s="12">
        <v>6</v>
      </c>
      <c r="AD4" s="12">
        <v>2</v>
      </c>
      <c r="AE4" s="12">
        <v>6</v>
      </c>
      <c r="AF4" s="12">
        <v>6</v>
      </c>
      <c r="AG4" s="12">
        <v>6</v>
      </c>
      <c r="AH4" s="12">
        <v>4</v>
      </c>
      <c r="AI4" s="1" t="s">
        <v>185</v>
      </c>
      <c r="AJ4" s="1" t="s">
        <v>186</v>
      </c>
      <c r="AK4" s="1" t="s">
        <v>187</v>
      </c>
      <c r="AL4">
        <v>3</v>
      </c>
      <c r="AM4">
        <v>0</v>
      </c>
      <c r="AN4">
        <v>2</v>
      </c>
      <c r="AO4">
        <v>1</v>
      </c>
      <c r="AP4">
        <v>0</v>
      </c>
      <c r="AQ4">
        <v>0</v>
      </c>
      <c r="AR4" s="1" t="s">
        <v>168</v>
      </c>
      <c r="AS4">
        <v>0</v>
      </c>
      <c r="AT4">
        <v>0</v>
      </c>
      <c r="AU4">
        <v>0</v>
      </c>
      <c r="AV4">
        <v>0</v>
      </c>
      <c r="AW4">
        <v>1</v>
      </c>
      <c r="AX4">
        <v>1</v>
      </c>
      <c r="AY4">
        <v>2</v>
      </c>
      <c r="AZ4">
        <v>1</v>
      </c>
      <c r="BA4">
        <v>0</v>
      </c>
      <c r="BB4">
        <v>3</v>
      </c>
      <c r="BC4">
        <v>2</v>
      </c>
      <c r="BD4">
        <v>5</v>
      </c>
      <c r="BE4">
        <v>5</v>
      </c>
      <c r="BF4">
        <v>3</v>
      </c>
      <c r="BG4">
        <v>3</v>
      </c>
      <c r="BH4">
        <v>2</v>
      </c>
      <c r="BI4" s="1" t="s">
        <v>188</v>
      </c>
      <c r="BJ4" s="1" t="s">
        <v>189</v>
      </c>
      <c r="BK4" s="1" t="s">
        <v>190</v>
      </c>
      <c r="BL4">
        <v>2</v>
      </c>
      <c r="BM4">
        <v>1</v>
      </c>
      <c r="BN4">
        <v>0</v>
      </c>
      <c r="BO4">
        <v>0</v>
      </c>
      <c r="BP4">
        <v>0</v>
      </c>
      <c r="BQ4">
        <v>1</v>
      </c>
      <c r="BR4">
        <v>3</v>
      </c>
      <c r="BS4">
        <v>3</v>
      </c>
      <c r="BT4">
        <v>2</v>
      </c>
      <c r="BU4">
        <v>0</v>
      </c>
      <c r="BV4">
        <v>4</v>
      </c>
      <c r="BW4">
        <v>0</v>
      </c>
      <c r="BX4">
        <v>0</v>
      </c>
      <c r="BY4">
        <v>3</v>
      </c>
      <c r="BZ4">
        <v>1</v>
      </c>
      <c r="CA4">
        <v>0</v>
      </c>
      <c r="CB4">
        <v>4</v>
      </c>
      <c r="CC4">
        <v>4</v>
      </c>
      <c r="CD4">
        <v>4</v>
      </c>
      <c r="CE4">
        <v>4</v>
      </c>
      <c r="CF4">
        <v>4</v>
      </c>
      <c r="CG4">
        <v>3</v>
      </c>
      <c r="CH4" s="1" t="s">
        <v>191</v>
      </c>
    </row>
    <row r="5" spans="1:86" ht="22.75" customHeight="1" x14ac:dyDescent="0.25">
      <c r="A5">
        <v>1</v>
      </c>
      <c r="B5">
        <v>2</v>
      </c>
      <c r="C5" s="1" t="s">
        <v>168</v>
      </c>
      <c r="D5" s="9">
        <v>71</v>
      </c>
      <c r="E5">
        <v>1</v>
      </c>
      <c r="F5" s="1" t="s">
        <v>168</v>
      </c>
      <c r="G5" s="1" t="s">
        <v>169</v>
      </c>
      <c r="H5" s="1" t="s">
        <v>192</v>
      </c>
      <c r="I5" s="1" t="s">
        <v>193</v>
      </c>
      <c r="J5" s="1" t="s">
        <v>194</v>
      </c>
      <c r="K5">
        <v>1</v>
      </c>
      <c r="L5">
        <f t="shared" si="0"/>
        <v>1</v>
      </c>
      <c r="M5">
        <v>3</v>
      </c>
      <c r="N5">
        <v>2</v>
      </c>
      <c r="O5">
        <f t="shared" si="1"/>
        <v>1</v>
      </c>
      <c r="P5" s="1" t="s">
        <v>168</v>
      </c>
      <c r="Q5" s="1" t="s">
        <v>168</v>
      </c>
      <c r="R5">
        <v>2</v>
      </c>
      <c r="S5" s="1" t="s">
        <v>168</v>
      </c>
      <c r="T5" s="1" t="s">
        <v>168</v>
      </c>
      <c r="U5" s="9" t="s">
        <v>173</v>
      </c>
      <c r="V5" s="1" t="s">
        <v>168</v>
      </c>
      <c r="W5">
        <v>2</v>
      </c>
      <c r="X5">
        <v>2</v>
      </c>
      <c r="Y5">
        <v>2</v>
      </c>
      <c r="Z5">
        <v>1</v>
      </c>
      <c r="AA5" s="12">
        <v>5</v>
      </c>
      <c r="AB5" s="12">
        <v>5</v>
      </c>
      <c r="AC5" s="12">
        <v>5</v>
      </c>
      <c r="AD5" s="12">
        <v>3</v>
      </c>
      <c r="AE5" s="12">
        <v>5</v>
      </c>
      <c r="AF5" s="12">
        <v>7</v>
      </c>
      <c r="AG5" s="12">
        <v>3</v>
      </c>
      <c r="AH5" s="12">
        <v>5</v>
      </c>
      <c r="AI5" s="1" t="s">
        <v>195</v>
      </c>
      <c r="AJ5" s="1" t="s">
        <v>168</v>
      </c>
      <c r="AK5" s="1" t="s">
        <v>168</v>
      </c>
      <c r="AL5">
        <v>1</v>
      </c>
      <c r="AM5">
        <v>1</v>
      </c>
      <c r="AN5">
        <v>3</v>
      </c>
      <c r="AO5">
        <v>3</v>
      </c>
      <c r="AP5">
        <v>1</v>
      </c>
      <c r="AQ5">
        <v>1</v>
      </c>
      <c r="AR5" s="1" t="s">
        <v>168</v>
      </c>
      <c r="AS5">
        <v>0</v>
      </c>
      <c r="AT5">
        <v>0</v>
      </c>
      <c r="AU5">
        <v>1</v>
      </c>
      <c r="AV5">
        <v>3</v>
      </c>
      <c r="AW5">
        <v>1</v>
      </c>
      <c r="AX5">
        <v>1</v>
      </c>
      <c r="AY5">
        <v>0</v>
      </c>
      <c r="AZ5">
        <v>0</v>
      </c>
      <c r="BA5">
        <v>0</v>
      </c>
      <c r="BB5">
        <v>7</v>
      </c>
      <c r="BC5">
        <v>3</v>
      </c>
      <c r="BD5">
        <v>4</v>
      </c>
      <c r="BE5">
        <v>4</v>
      </c>
      <c r="BF5">
        <v>4</v>
      </c>
      <c r="BG5">
        <v>4</v>
      </c>
      <c r="BH5">
        <v>1</v>
      </c>
      <c r="BI5" s="1" t="s">
        <v>196</v>
      </c>
      <c r="BJ5" s="1" t="s">
        <v>197</v>
      </c>
      <c r="BK5" s="1" t="s">
        <v>198</v>
      </c>
      <c r="BL5">
        <v>0</v>
      </c>
      <c r="BM5">
        <v>2</v>
      </c>
      <c r="BN5">
        <v>0</v>
      </c>
      <c r="BO5">
        <v>1</v>
      </c>
      <c r="BP5">
        <v>1</v>
      </c>
      <c r="BQ5">
        <v>3</v>
      </c>
      <c r="BR5">
        <v>3</v>
      </c>
      <c r="BS5">
        <v>2</v>
      </c>
      <c r="BT5">
        <v>2</v>
      </c>
      <c r="BU5">
        <v>3</v>
      </c>
      <c r="BV5">
        <v>3</v>
      </c>
      <c r="BW5">
        <v>3</v>
      </c>
      <c r="BX5">
        <v>1</v>
      </c>
      <c r="BY5">
        <v>1</v>
      </c>
      <c r="BZ5">
        <v>2</v>
      </c>
      <c r="CA5">
        <v>2</v>
      </c>
      <c r="CB5">
        <v>4</v>
      </c>
      <c r="CC5">
        <v>2</v>
      </c>
      <c r="CD5">
        <v>4</v>
      </c>
      <c r="CE5">
        <v>3</v>
      </c>
      <c r="CF5">
        <v>4</v>
      </c>
      <c r="CG5">
        <v>2</v>
      </c>
      <c r="CH5" s="1" t="s">
        <v>199</v>
      </c>
    </row>
    <row r="6" spans="1:86" ht="22.75" customHeight="1" x14ac:dyDescent="0.25">
      <c r="A6">
        <v>1</v>
      </c>
      <c r="B6">
        <v>2</v>
      </c>
      <c r="C6" s="1" t="s">
        <v>168</v>
      </c>
      <c r="D6" s="9">
        <v>69</v>
      </c>
      <c r="E6">
        <v>1</v>
      </c>
      <c r="F6" s="1" t="s">
        <v>168</v>
      </c>
      <c r="G6" s="1" t="s">
        <v>169</v>
      </c>
      <c r="H6" s="1" t="s">
        <v>183</v>
      </c>
      <c r="I6" s="1" t="s">
        <v>193</v>
      </c>
      <c r="J6" s="1" t="s">
        <v>200</v>
      </c>
      <c r="K6">
        <v>1</v>
      </c>
      <c r="L6">
        <f t="shared" si="0"/>
        <v>1</v>
      </c>
      <c r="M6">
        <v>1</v>
      </c>
      <c r="N6">
        <v>1</v>
      </c>
      <c r="O6">
        <f t="shared" si="1"/>
        <v>2</v>
      </c>
      <c r="P6" s="1" t="s">
        <v>173</v>
      </c>
      <c r="Q6" s="1" t="s">
        <v>168</v>
      </c>
      <c r="R6">
        <v>2</v>
      </c>
      <c r="S6" s="1" t="s">
        <v>168</v>
      </c>
      <c r="T6" s="1" t="s">
        <v>168</v>
      </c>
      <c r="U6" s="9" t="s">
        <v>183</v>
      </c>
      <c r="V6" s="1" t="s">
        <v>201</v>
      </c>
      <c r="W6">
        <v>2</v>
      </c>
      <c r="X6" s="1" t="s">
        <v>168</v>
      </c>
      <c r="Y6" s="1" t="s">
        <v>168</v>
      </c>
      <c r="Z6">
        <v>2</v>
      </c>
      <c r="AA6" s="12">
        <v>10</v>
      </c>
      <c r="AB6" s="12">
        <v>10</v>
      </c>
      <c r="AC6" s="12">
        <v>2</v>
      </c>
      <c r="AD6" s="12">
        <v>0</v>
      </c>
      <c r="AE6" s="12">
        <v>9</v>
      </c>
      <c r="AF6" s="12">
        <v>8</v>
      </c>
      <c r="AG6" s="12">
        <v>0</v>
      </c>
      <c r="AH6" s="12">
        <v>7</v>
      </c>
      <c r="AI6" s="1" t="s">
        <v>202</v>
      </c>
      <c r="AJ6" s="1" t="s">
        <v>203</v>
      </c>
      <c r="AK6" s="1" t="s">
        <v>204</v>
      </c>
      <c r="AL6">
        <v>2</v>
      </c>
      <c r="AM6">
        <v>1</v>
      </c>
      <c r="AN6">
        <v>1</v>
      </c>
      <c r="AO6">
        <v>1</v>
      </c>
      <c r="AP6">
        <v>1</v>
      </c>
      <c r="AQ6">
        <v>1</v>
      </c>
      <c r="AR6" s="1" t="s">
        <v>168</v>
      </c>
      <c r="AS6">
        <v>0</v>
      </c>
      <c r="AT6">
        <v>0</v>
      </c>
      <c r="AU6">
        <v>1</v>
      </c>
      <c r="AV6">
        <v>1</v>
      </c>
      <c r="AW6">
        <v>1</v>
      </c>
      <c r="AX6">
        <v>1</v>
      </c>
      <c r="AY6">
        <v>0</v>
      </c>
      <c r="AZ6">
        <v>1</v>
      </c>
      <c r="BA6">
        <v>1</v>
      </c>
      <c r="BB6">
        <v>7</v>
      </c>
      <c r="BC6">
        <v>4</v>
      </c>
      <c r="BD6">
        <v>5</v>
      </c>
      <c r="BE6">
        <v>5</v>
      </c>
      <c r="BF6">
        <v>5</v>
      </c>
      <c r="BG6">
        <v>5</v>
      </c>
      <c r="BH6">
        <v>1</v>
      </c>
      <c r="BI6" s="1" t="s">
        <v>205</v>
      </c>
      <c r="BJ6" s="1" t="s">
        <v>206</v>
      </c>
      <c r="BK6" s="1" t="s">
        <v>207</v>
      </c>
      <c r="BL6">
        <v>0</v>
      </c>
      <c r="BM6">
        <v>0</v>
      </c>
      <c r="BN6">
        <v>1</v>
      </c>
      <c r="BO6">
        <v>0</v>
      </c>
      <c r="BP6">
        <v>0</v>
      </c>
      <c r="BQ6">
        <v>3</v>
      </c>
      <c r="BR6">
        <v>3</v>
      </c>
      <c r="BS6">
        <v>0</v>
      </c>
      <c r="BT6">
        <v>4</v>
      </c>
      <c r="BU6">
        <v>1</v>
      </c>
      <c r="BV6">
        <v>1</v>
      </c>
      <c r="BW6">
        <v>0</v>
      </c>
      <c r="BX6">
        <v>1</v>
      </c>
      <c r="BY6">
        <v>0</v>
      </c>
      <c r="BZ6">
        <v>0</v>
      </c>
      <c r="CA6">
        <v>4</v>
      </c>
      <c r="CB6">
        <v>4</v>
      </c>
      <c r="CC6">
        <v>5</v>
      </c>
      <c r="CD6">
        <v>5</v>
      </c>
      <c r="CE6">
        <v>5</v>
      </c>
      <c r="CF6">
        <v>5</v>
      </c>
      <c r="CG6">
        <v>5</v>
      </c>
      <c r="CH6" s="1" t="s">
        <v>208</v>
      </c>
    </row>
    <row r="7" spans="1:86" ht="22.75" customHeight="1" x14ac:dyDescent="0.25">
      <c r="A7">
        <v>1</v>
      </c>
      <c r="B7">
        <v>2</v>
      </c>
      <c r="C7" s="1" t="s">
        <v>168</v>
      </c>
      <c r="D7" s="9">
        <v>21</v>
      </c>
      <c r="E7">
        <v>1</v>
      </c>
      <c r="F7" s="1" t="s">
        <v>168</v>
      </c>
      <c r="G7" s="1" t="s">
        <v>169</v>
      </c>
      <c r="H7" s="1" t="s">
        <v>181</v>
      </c>
      <c r="I7" s="1" t="s">
        <v>193</v>
      </c>
      <c r="J7" s="1" t="s">
        <v>172</v>
      </c>
      <c r="K7">
        <v>3</v>
      </c>
      <c r="L7">
        <f t="shared" si="0"/>
        <v>2</v>
      </c>
      <c r="M7" s="1" t="s">
        <v>168</v>
      </c>
      <c r="N7">
        <v>1</v>
      </c>
      <c r="O7">
        <f t="shared" si="1"/>
        <v>2</v>
      </c>
      <c r="P7" s="1" t="s">
        <v>173</v>
      </c>
      <c r="Q7" s="1" t="s">
        <v>168</v>
      </c>
      <c r="R7">
        <v>2</v>
      </c>
      <c r="S7" s="1" t="s">
        <v>168</v>
      </c>
      <c r="T7" s="1" t="s">
        <v>168</v>
      </c>
      <c r="U7" s="9" t="s">
        <v>168</v>
      </c>
      <c r="V7" s="1" t="s">
        <v>168</v>
      </c>
      <c r="W7" s="1" t="s">
        <v>168</v>
      </c>
      <c r="X7">
        <v>1</v>
      </c>
      <c r="Y7" s="1" t="s">
        <v>168</v>
      </c>
      <c r="Z7">
        <v>1</v>
      </c>
      <c r="AA7" s="12">
        <v>7</v>
      </c>
      <c r="AB7" s="12">
        <v>8</v>
      </c>
      <c r="AC7" s="12">
        <v>5</v>
      </c>
      <c r="AD7" s="12">
        <v>3</v>
      </c>
      <c r="AE7" s="12">
        <v>8</v>
      </c>
      <c r="AF7" s="12">
        <v>5</v>
      </c>
      <c r="AG7" s="12">
        <v>4</v>
      </c>
      <c r="AH7" s="12">
        <v>7</v>
      </c>
      <c r="AI7" s="1" t="s">
        <v>168</v>
      </c>
      <c r="AJ7" s="1" t="s">
        <v>168</v>
      </c>
      <c r="AK7" s="1" t="s">
        <v>168</v>
      </c>
      <c r="AL7">
        <v>1</v>
      </c>
      <c r="AM7">
        <v>1</v>
      </c>
      <c r="AN7">
        <v>1</v>
      </c>
      <c r="AO7">
        <v>2</v>
      </c>
      <c r="AP7">
        <v>2</v>
      </c>
      <c r="AQ7">
        <v>2</v>
      </c>
      <c r="AR7" s="1" t="s">
        <v>168</v>
      </c>
      <c r="AS7">
        <v>1</v>
      </c>
      <c r="AT7">
        <v>0</v>
      </c>
      <c r="AU7">
        <v>1</v>
      </c>
      <c r="AV7">
        <v>1</v>
      </c>
      <c r="AW7">
        <v>1</v>
      </c>
      <c r="AX7">
        <v>1</v>
      </c>
      <c r="AY7">
        <v>1</v>
      </c>
      <c r="AZ7">
        <v>2</v>
      </c>
      <c r="BA7">
        <v>0</v>
      </c>
      <c r="BB7">
        <v>7</v>
      </c>
      <c r="BC7">
        <v>3</v>
      </c>
      <c r="BD7">
        <v>5</v>
      </c>
      <c r="BE7">
        <v>4</v>
      </c>
      <c r="BF7">
        <v>5</v>
      </c>
      <c r="BG7">
        <v>5</v>
      </c>
      <c r="BH7">
        <v>2</v>
      </c>
      <c r="BI7" s="1" t="s">
        <v>209</v>
      </c>
      <c r="BJ7" s="1" t="s">
        <v>210</v>
      </c>
      <c r="BK7" s="1" t="s">
        <v>211</v>
      </c>
      <c r="BL7">
        <v>2</v>
      </c>
      <c r="BM7">
        <v>1</v>
      </c>
      <c r="BN7">
        <v>2</v>
      </c>
      <c r="BO7">
        <v>1</v>
      </c>
      <c r="BP7">
        <v>0</v>
      </c>
      <c r="BQ7">
        <v>3</v>
      </c>
      <c r="BR7">
        <v>3</v>
      </c>
      <c r="BS7">
        <v>2</v>
      </c>
      <c r="BT7">
        <v>3</v>
      </c>
      <c r="BU7">
        <v>2</v>
      </c>
      <c r="BV7">
        <v>3</v>
      </c>
      <c r="BW7">
        <v>2</v>
      </c>
      <c r="BX7">
        <v>1</v>
      </c>
      <c r="BY7">
        <v>3</v>
      </c>
      <c r="BZ7">
        <v>1</v>
      </c>
      <c r="CA7">
        <v>2</v>
      </c>
      <c r="CB7">
        <v>3</v>
      </c>
      <c r="CC7">
        <v>4</v>
      </c>
      <c r="CD7">
        <v>4</v>
      </c>
      <c r="CE7">
        <v>4</v>
      </c>
      <c r="CF7">
        <v>4</v>
      </c>
      <c r="CG7">
        <v>5</v>
      </c>
      <c r="CH7" s="1" t="s">
        <v>212</v>
      </c>
    </row>
    <row r="8" spans="1:86" ht="22.75" customHeight="1" x14ac:dyDescent="0.25">
      <c r="A8">
        <v>1</v>
      </c>
      <c r="B8">
        <v>2</v>
      </c>
      <c r="C8" s="1" t="s">
        <v>168</v>
      </c>
      <c r="D8" s="9">
        <v>32</v>
      </c>
      <c r="E8">
        <v>1</v>
      </c>
      <c r="F8" s="1" t="s">
        <v>168</v>
      </c>
      <c r="G8" s="1" t="s">
        <v>169</v>
      </c>
      <c r="H8" s="1" t="s">
        <v>169</v>
      </c>
      <c r="I8" s="1" t="s">
        <v>193</v>
      </c>
      <c r="J8" s="1" t="s">
        <v>213</v>
      </c>
      <c r="K8">
        <v>1</v>
      </c>
      <c r="L8">
        <f t="shared" si="0"/>
        <v>1</v>
      </c>
      <c r="M8" s="1" t="s">
        <v>168</v>
      </c>
      <c r="N8">
        <v>1</v>
      </c>
      <c r="O8">
        <f t="shared" si="1"/>
        <v>2</v>
      </c>
      <c r="P8" s="1" t="s">
        <v>214</v>
      </c>
      <c r="Q8" s="1" t="s">
        <v>215</v>
      </c>
      <c r="R8">
        <v>2</v>
      </c>
      <c r="S8" s="1" t="s">
        <v>168</v>
      </c>
      <c r="T8" s="1" t="s">
        <v>168</v>
      </c>
      <c r="U8" s="9" t="s">
        <v>168</v>
      </c>
      <c r="V8" s="1" t="s">
        <v>168</v>
      </c>
      <c r="W8">
        <v>2</v>
      </c>
      <c r="X8">
        <v>1</v>
      </c>
      <c r="Y8">
        <v>2</v>
      </c>
      <c r="Z8">
        <v>2</v>
      </c>
      <c r="AA8" s="12">
        <v>8</v>
      </c>
      <c r="AB8" s="12">
        <v>10</v>
      </c>
      <c r="AC8" s="12">
        <v>7</v>
      </c>
      <c r="AD8" s="12">
        <v>5</v>
      </c>
      <c r="AE8" s="12">
        <v>7</v>
      </c>
      <c r="AF8" s="12">
        <v>10</v>
      </c>
      <c r="AG8" s="12">
        <v>1</v>
      </c>
      <c r="AH8" s="12">
        <v>9</v>
      </c>
      <c r="AI8" s="1" t="s">
        <v>216</v>
      </c>
      <c r="AJ8" s="1" t="s">
        <v>217</v>
      </c>
      <c r="AK8" s="1" t="s">
        <v>218</v>
      </c>
      <c r="AL8">
        <v>3</v>
      </c>
      <c r="AM8">
        <v>1</v>
      </c>
      <c r="AN8">
        <v>1</v>
      </c>
      <c r="AO8">
        <v>2</v>
      </c>
      <c r="AP8">
        <v>1</v>
      </c>
      <c r="AQ8">
        <v>3</v>
      </c>
      <c r="AR8" s="1" t="s">
        <v>168</v>
      </c>
      <c r="AS8">
        <v>2</v>
      </c>
      <c r="AT8">
        <v>0</v>
      </c>
      <c r="AU8">
        <v>3</v>
      </c>
      <c r="AV8">
        <v>3</v>
      </c>
      <c r="AW8">
        <v>3</v>
      </c>
      <c r="AX8">
        <v>3</v>
      </c>
      <c r="AY8">
        <v>3</v>
      </c>
      <c r="AZ8">
        <v>3</v>
      </c>
      <c r="BA8">
        <v>3</v>
      </c>
      <c r="BB8">
        <v>7</v>
      </c>
      <c r="BC8">
        <v>2</v>
      </c>
      <c r="BD8">
        <v>5</v>
      </c>
      <c r="BE8">
        <v>5</v>
      </c>
      <c r="BF8">
        <v>5</v>
      </c>
      <c r="BG8">
        <v>5</v>
      </c>
      <c r="BH8">
        <v>5</v>
      </c>
      <c r="BI8" s="1" t="s">
        <v>219</v>
      </c>
      <c r="BJ8" s="1" t="s">
        <v>220</v>
      </c>
      <c r="BK8" s="1" t="s">
        <v>221</v>
      </c>
      <c r="BL8">
        <v>4</v>
      </c>
      <c r="BM8">
        <v>4</v>
      </c>
      <c r="BN8">
        <v>1</v>
      </c>
      <c r="BO8">
        <v>2</v>
      </c>
      <c r="BP8">
        <v>0</v>
      </c>
      <c r="BQ8">
        <v>2</v>
      </c>
      <c r="BR8">
        <v>4</v>
      </c>
      <c r="BS8">
        <v>3</v>
      </c>
      <c r="BT8">
        <v>3</v>
      </c>
      <c r="BU8">
        <v>3</v>
      </c>
      <c r="BV8">
        <v>2</v>
      </c>
      <c r="BW8">
        <v>3</v>
      </c>
      <c r="BX8">
        <v>2</v>
      </c>
      <c r="BY8">
        <v>4</v>
      </c>
      <c r="BZ8">
        <v>4</v>
      </c>
      <c r="CA8">
        <v>4</v>
      </c>
      <c r="CB8">
        <v>3</v>
      </c>
      <c r="CC8">
        <v>5</v>
      </c>
      <c r="CD8">
        <v>5</v>
      </c>
      <c r="CE8">
        <v>5</v>
      </c>
      <c r="CF8">
        <v>5</v>
      </c>
      <c r="CG8">
        <v>5</v>
      </c>
      <c r="CH8" s="1" t="s">
        <v>222</v>
      </c>
    </row>
    <row r="9" spans="1:86" ht="22.75" customHeight="1" x14ac:dyDescent="0.25">
      <c r="A9">
        <v>1</v>
      </c>
      <c r="B9">
        <v>2</v>
      </c>
      <c r="C9" s="1" t="s">
        <v>168</v>
      </c>
      <c r="D9" s="9">
        <v>38</v>
      </c>
      <c r="E9">
        <v>4</v>
      </c>
      <c r="F9" s="1" t="s">
        <v>168</v>
      </c>
      <c r="G9" s="1" t="s">
        <v>169</v>
      </c>
      <c r="H9" s="1" t="s">
        <v>169</v>
      </c>
      <c r="I9" s="1" t="s">
        <v>194</v>
      </c>
      <c r="J9" s="1" t="s">
        <v>168</v>
      </c>
      <c r="K9">
        <v>1</v>
      </c>
      <c r="L9">
        <f t="shared" si="0"/>
        <v>1</v>
      </c>
      <c r="M9">
        <v>1</v>
      </c>
      <c r="N9">
        <v>1</v>
      </c>
      <c r="O9">
        <f t="shared" si="1"/>
        <v>2</v>
      </c>
      <c r="P9" s="1" t="s">
        <v>223</v>
      </c>
      <c r="Q9" s="1" t="s">
        <v>168</v>
      </c>
      <c r="R9">
        <v>2</v>
      </c>
      <c r="S9" s="1" t="s">
        <v>168</v>
      </c>
      <c r="T9" s="1" t="s">
        <v>168</v>
      </c>
      <c r="U9" s="9" t="s">
        <v>183</v>
      </c>
      <c r="V9" s="1" t="s">
        <v>224</v>
      </c>
      <c r="W9">
        <v>2</v>
      </c>
      <c r="X9">
        <v>2</v>
      </c>
      <c r="Y9">
        <v>2</v>
      </c>
      <c r="Z9">
        <v>1</v>
      </c>
      <c r="AA9" s="12">
        <v>9</v>
      </c>
      <c r="AB9" s="12">
        <v>10</v>
      </c>
      <c r="AC9" s="12">
        <v>8</v>
      </c>
      <c r="AD9" s="12">
        <v>3</v>
      </c>
      <c r="AE9" s="12">
        <v>9</v>
      </c>
      <c r="AF9" s="12">
        <v>10</v>
      </c>
      <c r="AG9" s="12">
        <v>2</v>
      </c>
      <c r="AH9" s="12">
        <v>10</v>
      </c>
      <c r="AI9" s="1" t="s">
        <v>225</v>
      </c>
      <c r="AJ9" s="1" t="s">
        <v>226</v>
      </c>
      <c r="AK9" s="1" t="s">
        <v>227</v>
      </c>
      <c r="AL9">
        <v>1</v>
      </c>
      <c r="AM9">
        <v>0</v>
      </c>
      <c r="AN9">
        <v>1</v>
      </c>
      <c r="AO9">
        <v>2</v>
      </c>
      <c r="AP9">
        <v>2</v>
      </c>
      <c r="AQ9">
        <v>0</v>
      </c>
      <c r="AR9" s="1" t="s">
        <v>168</v>
      </c>
      <c r="AS9">
        <v>0</v>
      </c>
      <c r="AT9">
        <v>0</v>
      </c>
      <c r="AU9">
        <v>0</v>
      </c>
      <c r="AV9">
        <v>0</v>
      </c>
      <c r="AW9">
        <v>1</v>
      </c>
      <c r="AX9">
        <v>1</v>
      </c>
      <c r="AY9">
        <v>0</v>
      </c>
      <c r="AZ9">
        <v>1</v>
      </c>
      <c r="BA9">
        <v>0</v>
      </c>
      <c r="BB9">
        <v>4</v>
      </c>
      <c r="BC9">
        <v>3</v>
      </c>
      <c r="BD9">
        <v>4</v>
      </c>
      <c r="BE9">
        <v>4</v>
      </c>
      <c r="BF9">
        <v>5</v>
      </c>
      <c r="BG9">
        <v>5</v>
      </c>
      <c r="BH9">
        <v>2</v>
      </c>
      <c r="BI9" s="1" t="s">
        <v>228</v>
      </c>
      <c r="BJ9" s="1" t="s">
        <v>229</v>
      </c>
      <c r="BK9" s="1" t="s">
        <v>230</v>
      </c>
      <c r="BL9">
        <v>0</v>
      </c>
      <c r="BM9">
        <v>0</v>
      </c>
      <c r="BN9">
        <v>0</v>
      </c>
      <c r="BO9">
        <v>1</v>
      </c>
      <c r="BP9">
        <v>0</v>
      </c>
      <c r="BQ9">
        <v>3</v>
      </c>
      <c r="BR9">
        <v>2</v>
      </c>
      <c r="BS9">
        <v>0</v>
      </c>
      <c r="BT9">
        <v>2</v>
      </c>
      <c r="BU9">
        <v>2</v>
      </c>
      <c r="BV9">
        <v>3</v>
      </c>
      <c r="BW9">
        <v>0</v>
      </c>
      <c r="BX9">
        <v>0</v>
      </c>
      <c r="BY9">
        <v>2</v>
      </c>
      <c r="BZ9">
        <v>0</v>
      </c>
      <c r="CA9">
        <v>1</v>
      </c>
      <c r="CB9">
        <v>5</v>
      </c>
      <c r="CC9">
        <v>4</v>
      </c>
      <c r="CD9">
        <v>4</v>
      </c>
      <c r="CE9">
        <v>4</v>
      </c>
      <c r="CF9">
        <v>5</v>
      </c>
      <c r="CG9">
        <v>3</v>
      </c>
      <c r="CH9" s="1" t="s">
        <v>231</v>
      </c>
    </row>
    <row r="10" spans="1:86" ht="22.75" customHeight="1" x14ac:dyDescent="0.25">
      <c r="A10">
        <v>1</v>
      </c>
      <c r="B10">
        <v>2</v>
      </c>
      <c r="C10" s="1" t="s">
        <v>168</v>
      </c>
      <c r="D10" s="9">
        <v>38</v>
      </c>
      <c r="E10">
        <v>1</v>
      </c>
      <c r="F10" s="1" t="s">
        <v>168</v>
      </c>
      <c r="G10" s="1" t="s">
        <v>169</v>
      </c>
      <c r="H10" s="1" t="s">
        <v>169</v>
      </c>
      <c r="I10" s="1" t="s">
        <v>232</v>
      </c>
      <c r="J10" s="1" t="s">
        <v>172</v>
      </c>
      <c r="K10">
        <v>1</v>
      </c>
      <c r="L10">
        <f t="shared" si="0"/>
        <v>1</v>
      </c>
      <c r="M10">
        <v>1</v>
      </c>
      <c r="N10">
        <v>2</v>
      </c>
      <c r="O10">
        <f t="shared" si="1"/>
        <v>1</v>
      </c>
      <c r="P10" s="1" t="s">
        <v>168</v>
      </c>
      <c r="Q10" s="1" t="s">
        <v>168</v>
      </c>
      <c r="R10">
        <v>2</v>
      </c>
      <c r="S10" s="1" t="s">
        <v>168</v>
      </c>
      <c r="T10" s="1" t="s">
        <v>168</v>
      </c>
      <c r="U10" s="9" t="s">
        <v>168</v>
      </c>
      <c r="V10" s="1" t="s">
        <v>168</v>
      </c>
      <c r="W10">
        <v>2</v>
      </c>
      <c r="X10">
        <v>1</v>
      </c>
      <c r="Y10">
        <v>3</v>
      </c>
      <c r="Z10">
        <v>1</v>
      </c>
      <c r="AA10" s="12">
        <v>3</v>
      </c>
      <c r="AB10" s="12">
        <v>5</v>
      </c>
      <c r="AC10" s="12">
        <v>5</v>
      </c>
      <c r="AD10" s="12">
        <v>5</v>
      </c>
      <c r="AE10" s="12">
        <v>7</v>
      </c>
      <c r="AF10" s="12">
        <v>6</v>
      </c>
      <c r="AG10" s="12">
        <v>8</v>
      </c>
      <c r="AH10" s="12">
        <v>5</v>
      </c>
      <c r="AI10" s="1" t="s">
        <v>168</v>
      </c>
      <c r="AJ10" s="1" t="s">
        <v>168</v>
      </c>
      <c r="AK10" s="1" t="s">
        <v>168</v>
      </c>
      <c r="AL10">
        <v>2</v>
      </c>
      <c r="AM10">
        <v>1</v>
      </c>
      <c r="AN10">
        <v>1</v>
      </c>
      <c r="AO10">
        <v>1</v>
      </c>
      <c r="AP10">
        <v>0</v>
      </c>
      <c r="AQ10">
        <v>0</v>
      </c>
      <c r="AR10" s="1" t="s">
        <v>168</v>
      </c>
      <c r="AS10">
        <v>0</v>
      </c>
      <c r="AT10">
        <v>0</v>
      </c>
      <c r="AU10">
        <v>0</v>
      </c>
      <c r="AV10">
        <v>1</v>
      </c>
      <c r="AW10">
        <v>1</v>
      </c>
      <c r="AX10">
        <v>1</v>
      </c>
      <c r="AY10">
        <v>0</v>
      </c>
      <c r="AZ10">
        <v>1</v>
      </c>
      <c r="BA10">
        <v>0</v>
      </c>
      <c r="BB10">
        <v>7</v>
      </c>
      <c r="BC10">
        <v>4</v>
      </c>
      <c r="BD10">
        <v>4</v>
      </c>
      <c r="BE10">
        <v>4</v>
      </c>
      <c r="BF10">
        <v>4</v>
      </c>
      <c r="BG10">
        <v>4</v>
      </c>
      <c r="BH10">
        <v>4</v>
      </c>
      <c r="BI10" s="1" t="s">
        <v>233</v>
      </c>
      <c r="BJ10" s="1" t="s">
        <v>210</v>
      </c>
      <c r="BK10" s="1" t="s">
        <v>234</v>
      </c>
      <c r="BL10">
        <v>0</v>
      </c>
      <c r="BM10">
        <v>2</v>
      </c>
      <c r="BN10">
        <v>0</v>
      </c>
      <c r="BO10">
        <v>2</v>
      </c>
      <c r="BP10">
        <v>0</v>
      </c>
      <c r="BQ10">
        <v>2</v>
      </c>
      <c r="BR10">
        <v>1</v>
      </c>
      <c r="BS10">
        <v>2</v>
      </c>
      <c r="BT10">
        <v>0</v>
      </c>
      <c r="BU10">
        <v>0</v>
      </c>
      <c r="BV10">
        <v>1</v>
      </c>
      <c r="BW10">
        <v>0</v>
      </c>
      <c r="BX10">
        <v>0</v>
      </c>
      <c r="BY10">
        <v>2</v>
      </c>
      <c r="BZ10">
        <v>2</v>
      </c>
      <c r="CA10">
        <v>2</v>
      </c>
      <c r="CB10">
        <v>3</v>
      </c>
      <c r="CC10">
        <v>3</v>
      </c>
      <c r="CD10">
        <v>4</v>
      </c>
      <c r="CE10">
        <v>3</v>
      </c>
      <c r="CF10">
        <v>4</v>
      </c>
      <c r="CG10">
        <v>3</v>
      </c>
      <c r="CH10" s="1" t="s">
        <v>168</v>
      </c>
    </row>
    <row r="11" spans="1:86" ht="22.75" customHeight="1" x14ac:dyDescent="0.25">
      <c r="A11">
        <v>1</v>
      </c>
      <c r="B11">
        <v>2</v>
      </c>
      <c r="C11" s="1" t="s">
        <v>168</v>
      </c>
      <c r="D11" s="9">
        <v>59</v>
      </c>
      <c r="E11">
        <v>1</v>
      </c>
      <c r="F11" s="1" t="s">
        <v>168</v>
      </c>
      <c r="G11" s="1" t="s">
        <v>169</v>
      </c>
      <c r="H11" s="1" t="s">
        <v>169</v>
      </c>
      <c r="I11" s="1" t="s">
        <v>235</v>
      </c>
      <c r="J11" s="1" t="s">
        <v>200</v>
      </c>
      <c r="K11">
        <v>1</v>
      </c>
      <c r="L11">
        <f t="shared" si="0"/>
        <v>1</v>
      </c>
      <c r="M11">
        <v>3</v>
      </c>
      <c r="N11">
        <v>1</v>
      </c>
      <c r="O11">
        <f t="shared" si="1"/>
        <v>2</v>
      </c>
      <c r="P11" s="1" t="s">
        <v>173</v>
      </c>
      <c r="Q11" s="1" t="s">
        <v>168</v>
      </c>
      <c r="R11">
        <v>2</v>
      </c>
      <c r="S11" s="1" t="s">
        <v>168</v>
      </c>
      <c r="T11" s="1" t="s">
        <v>168</v>
      </c>
      <c r="U11" s="9" t="s">
        <v>168</v>
      </c>
      <c r="V11" s="1" t="s">
        <v>168</v>
      </c>
      <c r="W11">
        <v>2</v>
      </c>
      <c r="X11">
        <v>2</v>
      </c>
      <c r="Y11">
        <v>2</v>
      </c>
      <c r="Z11">
        <v>1</v>
      </c>
      <c r="AA11" s="12">
        <v>8</v>
      </c>
      <c r="AB11" s="12">
        <v>6</v>
      </c>
      <c r="AC11" s="12">
        <v>6</v>
      </c>
      <c r="AD11" s="12">
        <v>2</v>
      </c>
      <c r="AE11" s="12">
        <v>6</v>
      </c>
      <c r="AF11" s="12">
        <v>6</v>
      </c>
      <c r="AG11" s="12">
        <v>1</v>
      </c>
      <c r="AH11" s="12">
        <v>7</v>
      </c>
      <c r="AI11" s="1" t="s">
        <v>236</v>
      </c>
      <c r="AJ11" s="1" t="s">
        <v>237</v>
      </c>
      <c r="AK11" s="1" t="s">
        <v>238</v>
      </c>
      <c r="AL11">
        <v>1</v>
      </c>
      <c r="AM11">
        <v>1</v>
      </c>
      <c r="AN11">
        <v>1</v>
      </c>
      <c r="AO11">
        <v>1</v>
      </c>
      <c r="AP11">
        <v>1</v>
      </c>
      <c r="AQ11">
        <v>1</v>
      </c>
      <c r="AR11" s="1" t="s">
        <v>168</v>
      </c>
      <c r="AS11">
        <v>2</v>
      </c>
      <c r="AT11">
        <v>0</v>
      </c>
      <c r="AU11">
        <v>1</v>
      </c>
      <c r="AV11">
        <v>1</v>
      </c>
      <c r="AW11">
        <v>1</v>
      </c>
      <c r="AX11">
        <v>1</v>
      </c>
      <c r="AY11">
        <v>0</v>
      </c>
      <c r="AZ11">
        <v>1</v>
      </c>
      <c r="BA11">
        <v>0</v>
      </c>
      <c r="BB11">
        <v>7</v>
      </c>
      <c r="BC11">
        <v>3</v>
      </c>
      <c r="BD11">
        <v>4</v>
      </c>
      <c r="BE11">
        <v>5</v>
      </c>
      <c r="BF11">
        <v>5</v>
      </c>
      <c r="BG11">
        <v>5</v>
      </c>
      <c r="BH11">
        <v>2</v>
      </c>
      <c r="BI11" s="1" t="s">
        <v>239</v>
      </c>
      <c r="BJ11" s="1" t="s">
        <v>240</v>
      </c>
      <c r="BK11" s="1" t="s">
        <v>241</v>
      </c>
      <c r="BL11">
        <v>2</v>
      </c>
      <c r="BM11">
        <v>1</v>
      </c>
      <c r="BN11">
        <v>0</v>
      </c>
      <c r="BO11">
        <v>2</v>
      </c>
      <c r="BP11">
        <v>0</v>
      </c>
      <c r="BQ11">
        <v>2</v>
      </c>
      <c r="BR11">
        <v>3</v>
      </c>
      <c r="BS11">
        <v>2</v>
      </c>
      <c r="BT11">
        <v>0</v>
      </c>
      <c r="BU11">
        <v>0</v>
      </c>
      <c r="BV11">
        <v>2</v>
      </c>
      <c r="BW11">
        <v>1</v>
      </c>
      <c r="BX11">
        <v>2</v>
      </c>
      <c r="BY11">
        <v>0</v>
      </c>
      <c r="BZ11">
        <v>1</v>
      </c>
      <c r="CA11">
        <v>1</v>
      </c>
      <c r="CB11">
        <v>4</v>
      </c>
      <c r="CC11">
        <v>4</v>
      </c>
      <c r="CD11">
        <v>4</v>
      </c>
      <c r="CE11">
        <v>4</v>
      </c>
      <c r="CF11">
        <v>4</v>
      </c>
      <c r="CG11">
        <v>2</v>
      </c>
      <c r="CH11" s="1" t="s">
        <v>242</v>
      </c>
    </row>
    <row r="12" spans="1:86" ht="22.75" customHeight="1" x14ac:dyDescent="0.25">
      <c r="A12">
        <v>1</v>
      </c>
      <c r="B12">
        <v>2</v>
      </c>
      <c r="C12" s="1" t="s">
        <v>168</v>
      </c>
      <c r="D12" s="9">
        <v>39</v>
      </c>
      <c r="E12">
        <v>1</v>
      </c>
      <c r="F12" s="1" t="s">
        <v>168</v>
      </c>
      <c r="G12" s="1" t="s">
        <v>169</v>
      </c>
      <c r="H12" s="1" t="s">
        <v>194</v>
      </c>
      <c r="I12" s="1" t="s">
        <v>170</v>
      </c>
      <c r="J12" s="1" t="s">
        <v>169</v>
      </c>
      <c r="K12">
        <v>1</v>
      </c>
      <c r="L12">
        <f t="shared" si="0"/>
        <v>1</v>
      </c>
      <c r="M12">
        <v>1</v>
      </c>
      <c r="N12">
        <v>1</v>
      </c>
      <c r="O12">
        <f t="shared" si="1"/>
        <v>2</v>
      </c>
      <c r="P12" s="1" t="s">
        <v>173</v>
      </c>
      <c r="Q12" s="1" t="s">
        <v>168</v>
      </c>
      <c r="R12">
        <v>2</v>
      </c>
      <c r="S12" s="1" t="s">
        <v>168</v>
      </c>
      <c r="T12" s="1" t="s">
        <v>168</v>
      </c>
      <c r="U12" s="9" t="s">
        <v>183</v>
      </c>
      <c r="V12" s="1" t="s">
        <v>243</v>
      </c>
      <c r="W12">
        <v>2</v>
      </c>
      <c r="X12">
        <v>2</v>
      </c>
      <c r="Y12">
        <v>2</v>
      </c>
      <c r="Z12">
        <v>1</v>
      </c>
      <c r="AA12" s="12">
        <v>3</v>
      </c>
      <c r="AB12" s="12">
        <v>5</v>
      </c>
      <c r="AC12" s="12">
        <v>5</v>
      </c>
      <c r="AD12" s="12">
        <v>0</v>
      </c>
      <c r="AE12" s="12">
        <v>4</v>
      </c>
      <c r="AF12" s="12">
        <v>10</v>
      </c>
      <c r="AG12" s="12">
        <v>3</v>
      </c>
      <c r="AH12" s="12">
        <v>7</v>
      </c>
      <c r="AI12" s="1" t="s">
        <v>244</v>
      </c>
      <c r="AJ12" s="1" t="s">
        <v>245</v>
      </c>
      <c r="AK12" s="1" t="s">
        <v>246</v>
      </c>
      <c r="AL12">
        <v>0</v>
      </c>
      <c r="AM12">
        <v>0</v>
      </c>
      <c r="AN12">
        <v>0</v>
      </c>
      <c r="AO12">
        <v>2</v>
      </c>
      <c r="AP12">
        <v>0</v>
      </c>
      <c r="AQ12">
        <v>0</v>
      </c>
      <c r="AR12" s="1" t="s">
        <v>168</v>
      </c>
      <c r="AS12">
        <v>0</v>
      </c>
      <c r="AT12">
        <v>0</v>
      </c>
      <c r="AU12">
        <v>1</v>
      </c>
      <c r="AV12">
        <v>1</v>
      </c>
      <c r="AW12">
        <v>1</v>
      </c>
      <c r="AX12">
        <v>3</v>
      </c>
      <c r="AY12">
        <v>3</v>
      </c>
      <c r="AZ12">
        <v>0</v>
      </c>
      <c r="BA12">
        <v>0</v>
      </c>
      <c r="BB12">
        <v>5</v>
      </c>
      <c r="BC12">
        <v>3</v>
      </c>
      <c r="BD12">
        <v>5</v>
      </c>
      <c r="BE12">
        <v>4</v>
      </c>
      <c r="BF12">
        <v>3</v>
      </c>
      <c r="BG12">
        <v>3</v>
      </c>
      <c r="BH12">
        <v>3</v>
      </c>
      <c r="BI12" s="1" t="s">
        <v>247</v>
      </c>
      <c r="BJ12" s="1" t="s">
        <v>248</v>
      </c>
      <c r="BK12" s="1" t="s">
        <v>249</v>
      </c>
      <c r="BL12">
        <v>0</v>
      </c>
      <c r="BM12">
        <v>2</v>
      </c>
      <c r="BN12">
        <v>2</v>
      </c>
      <c r="BO12">
        <v>2</v>
      </c>
      <c r="BP12">
        <v>0</v>
      </c>
      <c r="BQ12">
        <v>2</v>
      </c>
      <c r="BR12">
        <v>2</v>
      </c>
      <c r="BS12">
        <v>2</v>
      </c>
      <c r="BT12">
        <v>2</v>
      </c>
      <c r="BU12">
        <v>2</v>
      </c>
      <c r="BV12">
        <v>2</v>
      </c>
      <c r="BW12">
        <v>2</v>
      </c>
      <c r="BX12">
        <v>0</v>
      </c>
      <c r="BY12">
        <v>4</v>
      </c>
      <c r="BZ12">
        <v>2</v>
      </c>
      <c r="CA12">
        <v>2</v>
      </c>
      <c r="CB12">
        <v>3</v>
      </c>
      <c r="CC12">
        <v>5</v>
      </c>
      <c r="CD12">
        <v>5</v>
      </c>
      <c r="CE12">
        <v>3</v>
      </c>
      <c r="CF12">
        <v>4</v>
      </c>
      <c r="CG12">
        <v>1</v>
      </c>
      <c r="CH12" s="1" t="s">
        <v>250</v>
      </c>
    </row>
    <row r="13" spans="1:86" ht="22.75" customHeight="1" x14ac:dyDescent="0.25">
      <c r="A13">
        <v>1</v>
      </c>
      <c r="B13">
        <v>1</v>
      </c>
      <c r="C13" s="1" t="s">
        <v>168</v>
      </c>
      <c r="D13" s="9">
        <v>48</v>
      </c>
      <c r="E13">
        <v>1</v>
      </c>
      <c r="F13" s="1" t="s">
        <v>168</v>
      </c>
      <c r="G13" s="1" t="s">
        <v>169</v>
      </c>
      <c r="H13" s="1" t="s">
        <v>170</v>
      </c>
      <c r="I13" s="1" t="s">
        <v>251</v>
      </c>
      <c r="J13" s="1" t="s">
        <v>168</v>
      </c>
      <c r="K13">
        <v>1</v>
      </c>
      <c r="L13">
        <f t="shared" si="0"/>
        <v>1</v>
      </c>
      <c r="M13">
        <v>3</v>
      </c>
      <c r="N13">
        <v>1</v>
      </c>
      <c r="O13">
        <f t="shared" si="1"/>
        <v>2</v>
      </c>
      <c r="P13" s="1" t="s">
        <v>173</v>
      </c>
      <c r="Q13" s="1" t="s">
        <v>168</v>
      </c>
      <c r="R13">
        <v>1</v>
      </c>
      <c r="S13" s="1" t="s">
        <v>252</v>
      </c>
      <c r="T13" s="1" t="s">
        <v>168</v>
      </c>
      <c r="U13" s="9" t="s">
        <v>168</v>
      </c>
      <c r="V13" s="1" t="s">
        <v>168</v>
      </c>
      <c r="W13" s="1" t="s">
        <v>168</v>
      </c>
      <c r="X13">
        <v>1</v>
      </c>
      <c r="Y13" s="1" t="s">
        <v>168</v>
      </c>
      <c r="Z13">
        <v>1</v>
      </c>
      <c r="AA13" s="12">
        <v>6</v>
      </c>
      <c r="AB13" s="12">
        <v>8</v>
      </c>
      <c r="AC13" s="12">
        <v>10</v>
      </c>
      <c r="AD13" s="12">
        <v>7</v>
      </c>
      <c r="AE13" s="12">
        <v>6</v>
      </c>
      <c r="AF13" s="12">
        <v>8</v>
      </c>
      <c r="AG13" s="12">
        <v>10</v>
      </c>
      <c r="AH13" s="12">
        <v>5</v>
      </c>
      <c r="AI13" s="1" t="s">
        <v>236</v>
      </c>
      <c r="AJ13" s="1" t="s">
        <v>253</v>
      </c>
      <c r="AK13" s="1" t="s">
        <v>254</v>
      </c>
      <c r="AL13">
        <v>3</v>
      </c>
      <c r="AM13">
        <v>1</v>
      </c>
      <c r="AN13">
        <v>1</v>
      </c>
      <c r="AO13">
        <v>2</v>
      </c>
      <c r="AP13">
        <v>2</v>
      </c>
      <c r="AQ13">
        <v>2</v>
      </c>
      <c r="AR13" s="1" t="s">
        <v>168</v>
      </c>
      <c r="AS13">
        <v>2</v>
      </c>
      <c r="AT13">
        <v>0</v>
      </c>
      <c r="AU13">
        <v>3</v>
      </c>
      <c r="AV13">
        <v>2</v>
      </c>
      <c r="AW13">
        <v>2</v>
      </c>
      <c r="AX13">
        <v>2</v>
      </c>
      <c r="AY13">
        <v>1</v>
      </c>
      <c r="AZ13">
        <v>2</v>
      </c>
      <c r="BA13">
        <v>2</v>
      </c>
      <c r="BB13">
        <v>0</v>
      </c>
      <c r="BC13">
        <v>0</v>
      </c>
      <c r="BD13">
        <v>1</v>
      </c>
      <c r="BE13">
        <v>1</v>
      </c>
      <c r="BF13">
        <v>1</v>
      </c>
      <c r="BG13">
        <v>1</v>
      </c>
      <c r="BH13">
        <v>1</v>
      </c>
      <c r="BI13" s="1" t="s">
        <v>255</v>
      </c>
      <c r="BJ13" s="1" t="s">
        <v>256</v>
      </c>
      <c r="BK13" s="1" t="s">
        <v>257</v>
      </c>
      <c r="BL13">
        <v>3</v>
      </c>
      <c r="BM13">
        <v>1</v>
      </c>
      <c r="BN13">
        <v>3</v>
      </c>
      <c r="BO13">
        <v>3</v>
      </c>
      <c r="BP13">
        <v>3</v>
      </c>
      <c r="BQ13">
        <v>3</v>
      </c>
      <c r="BR13">
        <v>4</v>
      </c>
      <c r="BS13">
        <v>3</v>
      </c>
      <c r="BT13">
        <v>4</v>
      </c>
      <c r="BU13">
        <v>3</v>
      </c>
      <c r="BV13">
        <v>4</v>
      </c>
      <c r="BW13">
        <v>1</v>
      </c>
      <c r="BX13">
        <v>2</v>
      </c>
      <c r="BY13">
        <v>1</v>
      </c>
      <c r="BZ13">
        <v>1</v>
      </c>
      <c r="CA13">
        <v>4</v>
      </c>
      <c r="CB13">
        <v>4</v>
      </c>
      <c r="CC13">
        <v>5</v>
      </c>
      <c r="CD13">
        <v>4</v>
      </c>
      <c r="CE13">
        <v>5</v>
      </c>
      <c r="CF13">
        <v>5</v>
      </c>
      <c r="CG13">
        <v>5</v>
      </c>
      <c r="CH13" s="1" t="s">
        <v>258</v>
      </c>
    </row>
    <row r="14" spans="1:86" ht="22.75" customHeight="1" x14ac:dyDescent="0.25">
      <c r="A14">
        <v>1</v>
      </c>
      <c r="B14">
        <v>2</v>
      </c>
      <c r="C14" s="1" t="s">
        <v>168</v>
      </c>
      <c r="D14" s="9">
        <v>64</v>
      </c>
      <c r="E14">
        <v>1</v>
      </c>
      <c r="F14" s="1" t="s">
        <v>168</v>
      </c>
      <c r="G14" s="1" t="s">
        <v>169</v>
      </c>
      <c r="H14" s="1" t="s">
        <v>252</v>
      </c>
      <c r="I14" s="1" t="s">
        <v>168</v>
      </c>
      <c r="J14" s="1" t="s">
        <v>168</v>
      </c>
      <c r="K14">
        <v>1</v>
      </c>
      <c r="L14">
        <f t="shared" si="0"/>
        <v>1</v>
      </c>
      <c r="M14">
        <v>6</v>
      </c>
      <c r="N14">
        <v>3</v>
      </c>
      <c r="O14">
        <f t="shared" si="1"/>
        <v>2</v>
      </c>
      <c r="P14" s="1" t="s">
        <v>168</v>
      </c>
      <c r="Q14" s="1" t="s">
        <v>168</v>
      </c>
      <c r="R14">
        <v>2</v>
      </c>
      <c r="S14" s="1" t="s">
        <v>168</v>
      </c>
      <c r="T14" s="1" t="s">
        <v>168</v>
      </c>
      <c r="U14" s="9" t="s">
        <v>168</v>
      </c>
      <c r="V14" s="1" t="s">
        <v>168</v>
      </c>
      <c r="W14">
        <v>1</v>
      </c>
      <c r="X14">
        <v>1</v>
      </c>
      <c r="Y14">
        <v>1</v>
      </c>
      <c r="Z14">
        <v>1</v>
      </c>
      <c r="AA14" s="12">
        <v>10</v>
      </c>
      <c r="AB14" s="12">
        <v>10</v>
      </c>
      <c r="AC14" s="12">
        <v>10</v>
      </c>
      <c r="AD14" s="12">
        <v>0</v>
      </c>
      <c r="AE14" s="12">
        <v>10</v>
      </c>
      <c r="AF14" s="12">
        <v>10</v>
      </c>
      <c r="AG14" s="12">
        <v>8</v>
      </c>
      <c r="AH14" s="12">
        <v>10</v>
      </c>
      <c r="AI14" s="1" t="s">
        <v>225</v>
      </c>
      <c r="AJ14" s="1" t="s">
        <v>259</v>
      </c>
      <c r="AK14" s="1" t="s">
        <v>260</v>
      </c>
      <c r="AL14">
        <v>3</v>
      </c>
      <c r="AM14">
        <v>3</v>
      </c>
      <c r="AN14">
        <v>2</v>
      </c>
      <c r="AO14">
        <v>3</v>
      </c>
      <c r="AP14">
        <v>2</v>
      </c>
      <c r="AQ14">
        <v>2</v>
      </c>
      <c r="AR14" s="1" t="s">
        <v>168</v>
      </c>
      <c r="AS14">
        <v>0</v>
      </c>
      <c r="AT14">
        <v>0</v>
      </c>
      <c r="AU14">
        <v>1</v>
      </c>
      <c r="AV14">
        <v>3</v>
      </c>
      <c r="AW14">
        <v>3</v>
      </c>
      <c r="AX14">
        <v>2</v>
      </c>
      <c r="AY14">
        <v>0</v>
      </c>
      <c r="AZ14">
        <v>2</v>
      </c>
      <c r="BA14">
        <v>2</v>
      </c>
      <c r="BB14">
        <v>4</v>
      </c>
      <c r="BC14">
        <v>2</v>
      </c>
      <c r="BD14">
        <v>5</v>
      </c>
      <c r="BE14">
        <v>5</v>
      </c>
      <c r="BF14">
        <v>5</v>
      </c>
      <c r="BG14">
        <v>5</v>
      </c>
      <c r="BH14">
        <v>2</v>
      </c>
      <c r="BI14" s="1" t="s">
        <v>261</v>
      </c>
      <c r="BJ14" s="1" t="s">
        <v>262</v>
      </c>
      <c r="BK14" s="1" t="s">
        <v>263</v>
      </c>
      <c r="BL14">
        <v>2</v>
      </c>
      <c r="BM14">
        <v>2</v>
      </c>
      <c r="BN14">
        <v>2</v>
      </c>
      <c r="BO14">
        <v>1</v>
      </c>
      <c r="BP14">
        <v>1</v>
      </c>
      <c r="BQ14" s="1" t="s">
        <v>168</v>
      </c>
      <c r="BR14">
        <v>4</v>
      </c>
      <c r="BS14">
        <v>3</v>
      </c>
      <c r="BT14">
        <v>4</v>
      </c>
      <c r="BU14">
        <v>2</v>
      </c>
      <c r="BV14">
        <v>4</v>
      </c>
      <c r="BW14">
        <v>2</v>
      </c>
      <c r="BX14">
        <v>0</v>
      </c>
      <c r="BY14">
        <v>2</v>
      </c>
      <c r="BZ14">
        <v>2</v>
      </c>
      <c r="CA14">
        <v>4</v>
      </c>
      <c r="CB14">
        <v>3</v>
      </c>
      <c r="CC14">
        <v>4</v>
      </c>
      <c r="CD14">
        <v>5</v>
      </c>
      <c r="CE14">
        <v>4</v>
      </c>
      <c r="CF14">
        <v>5</v>
      </c>
      <c r="CG14">
        <v>5</v>
      </c>
      <c r="CH14" s="1" t="s">
        <v>264</v>
      </c>
    </row>
    <row r="15" spans="1:86" ht="22.75" customHeight="1" x14ac:dyDescent="0.25">
      <c r="A15">
        <v>1</v>
      </c>
      <c r="B15">
        <v>2</v>
      </c>
      <c r="C15" s="1" t="s">
        <v>168</v>
      </c>
      <c r="D15" s="9">
        <v>44</v>
      </c>
      <c r="E15">
        <v>1</v>
      </c>
      <c r="F15" s="1" t="s">
        <v>168</v>
      </c>
      <c r="G15" s="1" t="s">
        <v>223</v>
      </c>
      <c r="H15" s="1" t="s">
        <v>200</v>
      </c>
      <c r="I15" s="1" t="s">
        <v>193</v>
      </c>
      <c r="J15" s="1" t="s">
        <v>172</v>
      </c>
      <c r="K15">
        <v>1</v>
      </c>
      <c r="L15">
        <f t="shared" si="0"/>
        <v>1</v>
      </c>
      <c r="M15">
        <v>2</v>
      </c>
      <c r="N15">
        <v>1</v>
      </c>
      <c r="O15">
        <f t="shared" si="1"/>
        <v>2</v>
      </c>
      <c r="P15" s="1" t="s">
        <v>173</v>
      </c>
      <c r="Q15" s="1" t="s">
        <v>168</v>
      </c>
      <c r="R15">
        <v>2</v>
      </c>
      <c r="S15" s="1" t="s">
        <v>168</v>
      </c>
      <c r="T15" s="1" t="s">
        <v>168</v>
      </c>
      <c r="U15" s="9" t="s">
        <v>183</v>
      </c>
      <c r="V15" s="1" t="s">
        <v>265</v>
      </c>
      <c r="W15">
        <v>2</v>
      </c>
      <c r="X15">
        <v>2</v>
      </c>
      <c r="Y15">
        <v>2</v>
      </c>
      <c r="Z15">
        <v>3</v>
      </c>
      <c r="AA15" s="12">
        <v>4</v>
      </c>
      <c r="AB15" s="12">
        <v>10</v>
      </c>
      <c r="AC15" s="12">
        <v>3</v>
      </c>
      <c r="AD15" s="12">
        <v>0</v>
      </c>
      <c r="AE15" s="12">
        <v>5</v>
      </c>
      <c r="AF15" s="12">
        <v>3</v>
      </c>
      <c r="AG15" s="12">
        <v>3</v>
      </c>
      <c r="AH15" s="12">
        <v>4</v>
      </c>
      <c r="AI15" s="1" t="s">
        <v>266</v>
      </c>
      <c r="AJ15" s="1" t="s">
        <v>267</v>
      </c>
      <c r="AK15" s="1" t="s">
        <v>268</v>
      </c>
      <c r="AL15">
        <v>1</v>
      </c>
      <c r="AM15">
        <v>1</v>
      </c>
      <c r="AN15">
        <v>2</v>
      </c>
      <c r="AO15">
        <v>2</v>
      </c>
      <c r="AP15">
        <v>2</v>
      </c>
      <c r="AQ15">
        <v>0</v>
      </c>
      <c r="AR15" s="1" t="s">
        <v>168</v>
      </c>
      <c r="AS15">
        <v>0</v>
      </c>
      <c r="AT15">
        <v>0</v>
      </c>
      <c r="AU15">
        <v>0</v>
      </c>
      <c r="AV15">
        <v>0</v>
      </c>
      <c r="AW15">
        <v>0</v>
      </c>
      <c r="AX15">
        <v>0</v>
      </c>
      <c r="AY15">
        <v>0</v>
      </c>
      <c r="AZ15">
        <v>1</v>
      </c>
      <c r="BA15">
        <v>0</v>
      </c>
      <c r="BB15">
        <v>7</v>
      </c>
      <c r="BC15">
        <v>4</v>
      </c>
      <c r="BD15">
        <v>5</v>
      </c>
      <c r="BE15">
        <v>5</v>
      </c>
      <c r="BF15">
        <v>5</v>
      </c>
      <c r="BG15">
        <v>5</v>
      </c>
      <c r="BH15">
        <v>1</v>
      </c>
      <c r="BI15" s="1" t="s">
        <v>269</v>
      </c>
      <c r="BJ15" s="1" t="s">
        <v>270</v>
      </c>
      <c r="BK15" s="1" t="s">
        <v>271</v>
      </c>
      <c r="BL15">
        <v>2</v>
      </c>
      <c r="BM15">
        <v>2</v>
      </c>
      <c r="BN15">
        <v>2</v>
      </c>
      <c r="BO15">
        <v>2</v>
      </c>
      <c r="BP15">
        <v>2</v>
      </c>
      <c r="BQ15">
        <v>2</v>
      </c>
      <c r="BR15">
        <v>2</v>
      </c>
      <c r="BS15">
        <v>2</v>
      </c>
      <c r="BT15">
        <v>4</v>
      </c>
      <c r="BU15">
        <v>2</v>
      </c>
      <c r="BV15">
        <v>0</v>
      </c>
      <c r="BW15">
        <v>2</v>
      </c>
      <c r="BX15">
        <v>0</v>
      </c>
      <c r="BY15">
        <v>2</v>
      </c>
      <c r="BZ15">
        <v>2</v>
      </c>
      <c r="CA15">
        <v>2</v>
      </c>
      <c r="CB15">
        <v>5</v>
      </c>
      <c r="CC15">
        <v>3</v>
      </c>
      <c r="CD15">
        <v>5</v>
      </c>
      <c r="CE15">
        <v>3</v>
      </c>
      <c r="CF15">
        <v>4</v>
      </c>
      <c r="CG15">
        <v>3</v>
      </c>
      <c r="CH15" s="1" t="s">
        <v>272</v>
      </c>
    </row>
    <row r="16" spans="1:86" ht="22.75" customHeight="1" x14ac:dyDescent="0.25">
      <c r="A16">
        <v>1</v>
      </c>
      <c r="B16">
        <v>2</v>
      </c>
      <c r="C16" s="1" t="s">
        <v>168</v>
      </c>
      <c r="D16" s="9">
        <v>32</v>
      </c>
      <c r="E16">
        <v>1</v>
      </c>
      <c r="F16" s="1" t="s">
        <v>168</v>
      </c>
      <c r="G16" s="1" t="s">
        <v>169</v>
      </c>
      <c r="H16" s="1" t="s">
        <v>183</v>
      </c>
      <c r="I16" s="1" t="s">
        <v>273</v>
      </c>
      <c r="J16" s="1" t="s">
        <v>172</v>
      </c>
      <c r="K16">
        <v>1</v>
      </c>
      <c r="L16">
        <f t="shared" si="0"/>
        <v>1</v>
      </c>
      <c r="M16" s="1" t="s">
        <v>168</v>
      </c>
      <c r="N16">
        <v>2</v>
      </c>
      <c r="O16">
        <f t="shared" si="1"/>
        <v>1</v>
      </c>
      <c r="P16" s="1" t="s">
        <v>168</v>
      </c>
      <c r="Q16" s="1" t="s">
        <v>168</v>
      </c>
      <c r="R16">
        <v>2</v>
      </c>
      <c r="S16" s="1" t="s">
        <v>168</v>
      </c>
      <c r="T16" s="1" t="s">
        <v>168</v>
      </c>
      <c r="U16" s="9" t="s">
        <v>173</v>
      </c>
      <c r="V16" s="1" t="s">
        <v>168</v>
      </c>
      <c r="W16">
        <v>1</v>
      </c>
      <c r="X16">
        <v>1</v>
      </c>
      <c r="Y16">
        <v>1</v>
      </c>
      <c r="Z16">
        <v>1</v>
      </c>
      <c r="AA16" s="12">
        <v>10</v>
      </c>
      <c r="AB16" s="12">
        <v>10</v>
      </c>
      <c r="AC16" s="12">
        <v>10</v>
      </c>
      <c r="AD16" s="12">
        <v>5</v>
      </c>
      <c r="AE16" s="12">
        <v>10</v>
      </c>
      <c r="AF16" s="12">
        <v>10</v>
      </c>
      <c r="AG16" s="12">
        <v>0</v>
      </c>
      <c r="AH16" s="12">
        <v>5</v>
      </c>
      <c r="AI16" s="1" t="s">
        <v>274</v>
      </c>
      <c r="AJ16" s="1" t="s">
        <v>225</v>
      </c>
      <c r="AK16" s="1" t="s">
        <v>275</v>
      </c>
      <c r="AL16">
        <v>0</v>
      </c>
      <c r="AM16">
        <v>0</v>
      </c>
      <c r="AN16">
        <v>1</v>
      </c>
      <c r="AO16">
        <v>1</v>
      </c>
      <c r="AP16">
        <v>1</v>
      </c>
      <c r="AQ16">
        <v>1</v>
      </c>
      <c r="AR16" s="1" t="s">
        <v>168</v>
      </c>
      <c r="AS16">
        <v>2</v>
      </c>
      <c r="AT16">
        <v>3</v>
      </c>
      <c r="AU16">
        <v>1</v>
      </c>
      <c r="AV16">
        <v>0</v>
      </c>
      <c r="AW16">
        <v>1</v>
      </c>
      <c r="AX16">
        <v>3</v>
      </c>
      <c r="AY16">
        <v>3</v>
      </c>
      <c r="AZ16">
        <v>3</v>
      </c>
      <c r="BA16">
        <v>0</v>
      </c>
      <c r="BB16">
        <v>0</v>
      </c>
      <c r="BC16">
        <v>0</v>
      </c>
      <c r="BD16">
        <v>1</v>
      </c>
      <c r="BE16">
        <v>1</v>
      </c>
      <c r="BF16">
        <v>1</v>
      </c>
      <c r="BG16">
        <v>1</v>
      </c>
      <c r="BH16" s="1" t="s">
        <v>168</v>
      </c>
      <c r="BI16" s="1" t="s">
        <v>276</v>
      </c>
      <c r="BJ16" s="1" t="s">
        <v>168</v>
      </c>
      <c r="BK16" s="1" t="s">
        <v>168</v>
      </c>
      <c r="BL16">
        <v>2</v>
      </c>
      <c r="BM16">
        <v>3</v>
      </c>
      <c r="BN16">
        <v>2</v>
      </c>
      <c r="BO16">
        <v>2</v>
      </c>
      <c r="BP16">
        <v>1</v>
      </c>
      <c r="BQ16">
        <v>1</v>
      </c>
      <c r="BR16">
        <v>4</v>
      </c>
      <c r="BS16">
        <v>4</v>
      </c>
      <c r="BT16">
        <v>4</v>
      </c>
      <c r="BU16">
        <v>3</v>
      </c>
      <c r="BV16">
        <v>4</v>
      </c>
      <c r="BW16">
        <v>1</v>
      </c>
      <c r="BX16">
        <v>1</v>
      </c>
      <c r="BY16">
        <v>2</v>
      </c>
      <c r="BZ16">
        <v>3</v>
      </c>
      <c r="CA16">
        <v>3</v>
      </c>
      <c r="CB16">
        <v>4</v>
      </c>
      <c r="CC16">
        <v>4</v>
      </c>
      <c r="CD16">
        <v>4</v>
      </c>
      <c r="CE16">
        <v>4</v>
      </c>
      <c r="CF16">
        <v>5</v>
      </c>
      <c r="CG16">
        <v>5</v>
      </c>
      <c r="CH16" s="1" t="s">
        <v>277</v>
      </c>
    </row>
    <row r="17" spans="1:86" ht="22.75" customHeight="1" x14ac:dyDescent="0.25">
      <c r="A17">
        <v>1</v>
      </c>
      <c r="B17">
        <v>1</v>
      </c>
      <c r="C17" s="1" t="s">
        <v>168</v>
      </c>
      <c r="D17" s="9">
        <v>52</v>
      </c>
      <c r="E17">
        <v>1</v>
      </c>
      <c r="F17" s="1" t="s">
        <v>168</v>
      </c>
      <c r="G17" s="1" t="s">
        <v>169</v>
      </c>
      <c r="H17" s="1" t="s">
        <v>194</v>
      </c>
      <c r="I17" s="1" t="s">
        <v>278</v>
      </c>
      <c r="J17" s="1" t="s">
        <v>183</v>
      </c>
      <c r="K17">
        <v>1</v>
      </c>
      <c r="L17">
        <f t="shared" si="0"/>
        <v>1</v>
      </c>
      <c r="M17">
        <v>2</v>
      </c>
      <c r="N17">
        <v>2</v>
      </c>
      <c r="O17">
        <f t="shared" si="1"/>
        <v>1</v>
      </c>
      <c r="P17" s="1" t="s">
        <v>168</v>
      </c>
      <c r="Q17" s="1" t="s">
        <v>168</v>
      </c>
      <c r="R17">
        <v>3</v>
      </c>
      <c r="S17" s="1" t="s">
        <v>168</v>
      </c>
      <c r="T17" s="1" t="s">
        <v>168</v>
      </c>
      <c r="U17" s="9" t="s">
        <v>173</v>
      </c>
      <c r="V17" s="1" t="s">
        <v>168</v>
      </c>
      <c r="W17">
        <v>1</v>
      </c>
      <c r="X17" s="1" t="s">
        <v>168</v>
      </c>
      <c r="Y17" s="1" t="s">
        <v>168</v>
      </c>
      <c r="Z17">
        <v>1</v>
      </c>
      <c r="AA17" s="12">
        <v>3</v>
      </c>
      <c r="AB17" s="12">
        <v>2</v>
      </c>
      <c r="AC17" s="12">
        <v>4</v>
      </c>
      <c r="AD17" s="12">
        <v>3</v>
      </c>
      <c r="AE17" s="12">
        <v>3</v>
      </c>
      <c r="AF17" s="12">
        <v>3</v>
      </c>
      <c r="AG17" s="12">
        <v>3</v>
      </c>
      <c r="AH17" s="12">
        <v>2</v>
      </c>
      <c r="AI17" s="1" t="s">
        <v>274</v>
      </c>
      <c r="AJ17" s="1" t="s">
        <v>279</v>
      </c>
      <c r="AK17" s="1" t="s">
        <v>280</v>
      </c>
      <c r="AL17">
        <v>0</v>
      </c>
      <c r="AM17">
        <v>0</v>
      </c>
      <c r="AN17">
        <v>0</v>
      </c>
      <c r="AO17">
        <v>0</v>
      </c>
      <c r="AP17">
        <v>0</v>
      </c>
      <c r="AQ17">
        <v>0</v>
      </c>
      <c r="AR17" s="1" t="s">
        <v>168</v>
      </c>
      <c r="AS17">
        <v>0</v>
      </c>
      <c r="AT17">
        <v>0</v>
      </c>
      <c r="AU17">
        <v>0</v>
      </c>
      <c r="AV17">
        <v>0</v>
      </c>
      <c r="AW17">
        <v>0</v>
      </c>
      <c r="AX17">
        <v>0</v>
      </c>
      <c r="AY17">
        <v>0</v>
      </c>
      <c r="AZ17">
        <v>0</v>
      </c>
      <c r="BA17">
        <v>0</v>
      </c>
      <c r="BB17">
        <v>5</v>
      </c>
      <c r="BC17">
        <v>2</v>
      </c>
      <c r="BD17">
        <v>4</v>
      </c>
      <c r="BE17">
        <v>4</v>
      </c>
      <c r="BF17">
        <v>4</v>
      </c>
      <c r="BG17">
        <v>4</v>
      </c>
      <c r="BH17">
        <v>3</v>
      </c>
      <c r="BI17" s="1" t="s">
        <v>281</v>
      </c>
      <c r="BJ17" s="1" t="s">
        <v>282</v>
      </c>
      <c r="BK17" s="1" t="s">
        <v>283</v>
      </c>
      <c r="BL17">
        <v>0</v>
      </c>
      <c r="BM17" s="1" t="s">
        <v>168</v>
      </c>
      <c r="BN17">
        <v>0</v>
      </c>
      <c r="BO17">
        <v>0</v>
      </c>
      <c r="BP17">
        <v>0</v>
      </c>
      <c r="BQ17">
        <v>0</v>
      </c>
      <c r="BR17">
        <v>1</v>
      </c>
      <c r="BS17">
        <v>0</v>
      </c>
      <c r="BT17">
        <v>0</v>
      </c>
      <c r="BU17">
        <v>0</v>
      </c>
      <c r="BV17">
        <v>1</v>
      </c>
      <c r="BW17">
        <v>0</v>
      </c>
      <c r="BX17">
        <v>0</v>
      </c>
      <c r="BY17">
        <v>0</v>
      </c>
      <c r="BZ17" s="1" t="s">
        <v>168</v>
      </c>
      <c r="CA17">
        <v>0</v>
      </c>
      <c r="CB17">
        <v>1</v>
      </c>
      <c r="CC17">
        <v>3</v>
      </c>
      <c r="CD17">
        <v>3</v>
      </c>
      <c r="CE17">
        <v>3</v>
      </c>
      <c r="CF17">
        <v>2</v>
      </c>
      <c r="CG17">
        <v>4</v>
      </c>
      <c r="CH17" s="1" t="s">
        <v>284</v>
      </c>
    </row>
    <row r="18" spans="1:86" ht="22.75" customHeight="1" x14ac:dyDescent="0.25">
      <c r="A18">
        <v>1</v>
      </c>
      <c r="B18">
        <v>1</v>
      </c>
      <c r="C18" s="1" t="s">
        <v>168</v>
      </c>
      <c r="D18" s="9">
        <v>61</v>
      </c>
      <c r="E18">
        <v>1</v>
      </c>
      <c r="F18" s="1" t="s">
        <v>168</v>
      </c>
      <c r="G18" s="1" t="s">
        <v>181</v>
      </c>
      <c r="H18" s="1" t="s">
        <v>168</v>
      </c>
      <c r="I18" s="1" t="s">
        <v>171</v>
      </c>
      <c r="J18" s="1" t="s">
        <v>200</v>
      </c>
      <c r="K18">
        <v>1</v>
      </c>
      <c r="L18">
        <f t="shared" si="0"/>
        <v>1</v>
      </c>
      <c r="M18">
        <v>2</v>
      </c>
      <c r="N18">
        <v>1</v>
      </c>
      <c r="O18">
        <f t="shared" si="1"/>
        <v>2</v>
      </c>
      <c r="P18" s="1" t="s">
        <v>173</v>
      </c>
      <c r="Q18" s="1" t="s">
        <v>168</v>
      </c>
      <c r="R18">
        <v>2</v>
      </c>
      <c r="S18" s="1" t="s">
        <v>168</v>
      </c>
      <c r="T18" s="1" t="s">
        <v>168</v>
      </c>
      <c r="U18" s="9" t="s">
        <v>183</v>
      </c>
      <c r="V18" s="1" t="s">
        <v>285</v>
      </c>
      <c r="W18">
        <v>1</v>
      </c>
      <c r="X18" s="1" t="s">
        <v>168</v>
      </c>
      <c r="Y18" s="1" t="s">
        <v>168</v>
      </c>
      <c r="Z18">
        <v>1</v>
      </c>
      <c r="AA18" s="12">
        <v>7</v>
      </c>
      <c r="AB18" s="12">
        <v>10</v>
      </c>
      <c r="AC18" s="12">
        <v>6</v>
      </c>
      <c r="AD18" s="12">
        <v>5</v>
      </c>
      <c r="AE18" s="12">
        <v>7</v>
      </c>
      <c r="AF18" s="12">
        <v>7</v>
      </c>
      <c r="AG18" s="12">
        <v>0</v>
      </c>
      <c r="AH18" s="12">
        <v>7</v>
      </c>
      <c r="AI18" s="1" t="s">
        <v>286</v>
      </c>
      <c r="AJ18" s="1" t="s">
        <v>168</v>
      </c>
      <c r="AK18" s="1" t="s">
        <v>168</v>
      </c>
      <c r="AL18">
        <v>1</v>
      </c>
      <c r="AM18">
        <v>1</v>
      </c>
      <c r="AN18">
        <v>3</v>
      </c>
      <c r="AO18">
        <v>3</v>
      </c>
      <c r="AP18">
        <v>0</v>
      </c>
      <c r="AQ18">
        <v>0</v>
      </c>
      <c r="AR18" s="1" t="s">
        <v>168</v>
      </c>
      <c r="AS18">
        <v>1</v>
      </c>
      <c r="AT18">
        <v>0</v>
      </c>
      <c r="AU18">
        <v>1</v>
      </c>
      <c r="AV18">
        <v>1</v>
      </c>
      <c r="AW18">
        <v>1</v>
      </c>
      <c r="AX18">
        <v>3</v>
      </c>
      <c r="AY18">
        <v>1</v>
      </c>
      <c r="AZ18">
        <v>3</v>
      </c>
      <c r="BA18">
        <v>0</v>
      </c>
      <c r="BB18">
        <v>7</v>
      </c>
      <c r="BC18">
        <v>4</v>
      </c>
      <c r="BD18">
        <v>5</v>
      </c>
      <c r="BE18">
        <v>5</v>
      </c>
      <c r="BF18">
        <v>5</v>
      </c>
      <c r="BG18" s="1" t="s">
        <v>168</v>
      </c>
      <c r="BH18" s="1" t="s">
        <v>168</v>
      </c>
      <c r="BI18" s="1" t="s">
        <v>287</v>
      </c>
      <c r="BJ18" s="1" t="s">
        <v>288</v>
      </c>
      <c r="BK18" s="1" t="s">
        <v>289</v>
      </c>
      <c r="BL18">
        <v>1</v>
      </c>
      <c r="BM18">
        <v>3</v>
      </c>
      <c r="BN18">
        <v>0</v>
      </c>
      <c r="BO18">
        <v>2</v>
      </c>
      <c r="BP18">
        <v>0</v>
      </c>
      <c r="BQ18">
        <v>3</v>
      </c>
      <c r="BR18">
        <v>3</v>
      </c>
      <c r="BS18">
        <v>3</v>
      </c>
      <c r="BT18">
        <v>3</v>
      </c>
      <c r="BU18">
        <v>3</v>
      </c>
      <c r="BV18">
        <v>3</v>
      </c>
      <c r="BW18">
        <v>3</v>
      </c>
      <c r="BX18">
        <v>0</v>
      </c>
      <c r="BY18">
        <v>3</v>
      </c>
      <c r="BZ18">
        <v>3</v>
      </c>
      <c r="CA18">
        <v>1</v>
      </c>
      <c r="CB18">
        <v>3</v>
      </c>
      <c r="CC18">
        <v>4</v>
      </c>
      <c r="CD18">
        <v>4</v>
      </c>
      <c r="CE18">
        <v>2</v>
      </c>
      <c r="CF18">
        <v>4</v>
      </c>
      <c r="CG18">
        <v>5</v>
      </c>
      <c r="CH18" s="1" t="s">
        <v>290</v>
      </c>
    </row>
    <row r="19" spans="1:86" ht="22.75" customHeight="1" x14ac:dyDescent="0.25">
      <c r="A19">
        <v>1</v>
      </c>
      <c r="B19">
        <v>2</v>
      </c>
      <c r="C19" s="1" t="s">
        <v>168</v>
      </c>
      <c r="D19" s="9">
        <v>33</v>
      </c>
      <c r="E19">
        <v>1</v>
      </c>
      <c r="F19" s="1" t="s">
        <v>168</v>
      </c>
      <c r="G19" s="1" t="s">
        <v>169</v>
      </c>
      <c r="H19" s="1" t="s">
        <v>172</v>
      </c>
      <c r="I19" s="1" t="s">
        <v>200</v>
      </c>
      <c r="J19" s="1" t="s">
        <v>169</v>
      </c>
      <c r="K19">
        <v>1</v>
      </c>
      <c r="L19">
        <f t="shared" si="0"/>
        <v>1</v>
      </c>
      <c r="M19">
        <v>1</v>
      </c>
      <c r="N19">
        <v>1</v>
      </c>
      <c r="O19">
        <f t="shared" si="1"/>
        <v>2</v>
      </c>
      <c r="P19" s="1" t="s">
        <v>173</v>
      </c>
      <c r="Q19" s="1" t="s">
        <v>168</v>
      </c>
      <c r="R19">
        <v>2</v>
      </c>
      <c r="S19" s="1" t="s">
        <v>168</v>
      </c>
      <c r="T19" s="1" t="s">
        <v>168</v>
      </c>
      <c r="U19" s="9" t="s">
        <v>183</v>
      </c>
      <c r="V19" s="1" t="s">
        <v>291</v>
      </c>
      <c r="W19">
        <v>2</v>
      </c>
      <c r="X19">
        <v>2</v>
      </c>
      <c r="Y19">
        <v>2</v>
      </c>
      <c r="Z19">
        <v>1</v>
      </c>
      <c r="AA19" s="12">
        <v>6</v>
      </c>
      <c r="AB19" s="12">
        <v>6</v>
      </c>
      <c r="AC19" s="12">
        <v>5</v>
      </c>
      <c r="AD19" s="12">
        <v>0</v>
      </c>
      <c r="AE19" s="12">
        <v>7</v>
      </c>
      <c r="AF19" s="12">
        <v>7</v>
      </c>
      <c r="AG19" s="12">
        <v>3</v>
      </c>
      <c r="AH19" s="12">
        <v>3</v>
      </c>
      <c r="AI19" s="1" t="s">
        <v>292</v>
      </c>
      <c r="AJ19" s="1" t="s">
        <v>293</v>
      </c>
      <c r="AK19" s="1" t="s">
        <v>294</v>
      </c>
      <c r="AL19">
        <v>0</v>
      </c>
      <c r="AM19">
        <v>0</v>
      </c>
      <c r="AN19">
        <v>2</v>
      </c>
      <c r="AO19">
        <v>3</v>
      </c>
      <c r="AP19">
        <v>2</v>
      </c>
      <c r="AQ19">
        <v>0</v>
      </c>
      <c r="AR19" s="1" t="s">
        <v>168</v>
      </c>
      <c r="AS19">
        <v>1</v>
      </c>
      <c r="AT19">
        <v>0</v>
      </c>
      <c r="AU19">
        <v>0</v>
      </c>
      <c r="AV19">
        <v>0</v>
      </c>
      <c r="AW19">
        <v>0</v>
      </c>
      <c r="AX19">
        <v>3</v>
      </c>
      <c r="AY19">
        <v>3</v>
      </c>
      <c r="AZ19">
        <v>1</v>
      </c>
      <c r="BA19">
        <v>0</v>
      </c>
      <c r="BB19">
        <v>1</v>
      </c>
      <c r="BC19">
        <v>3</v>
      </c>
      <c r="BD19">
        <v>5</v>
      </c>
      <c r="BE19">
        <v>5</v>
      </c>
      <c r="BF19">
        <v>5</v>
      </c>
      <c r="BG19">
        <v>5</v>
      </c>
      <c r="BH19">
        <v>1</v>
      </c>
      <c r="BI19" s="1" t="s">
        <v>295</v>
      </c>
      <c r="BJ19" s="1" t="s">
        <v>296</v>
      </c>
      <c r="BK19" s="1" t="s">
        <v>297</v>
      </c>
      <c r="BL19">
        <v>2</v>
      </c>
      <c r="BM19">
        <v>1</v>
      </c>
      <c r="BN19">
        <v>0</v>
      </c>
      <c r="BO19">
        <v>2</v>
      </c>
      <c r="BP19">
        <v>2</v>
      </c>
      <c r="BQ19">
        <v>3</v>
      </c>
      <c r="BR19">
        <v>3</v>
      </c>
      <c r="BS19">
        <v>2</v>
      </c>
      <c r="BT19">
        <v>0</v>
      </c>
      <c r="BU19">
        <v>2</v>
      </c>
      <c r="BV19">
        <v>3</v>
      </c>
      <c r="BW19">
        <v>0</v>
      </c>
      <c r="BX19">
        <v>0</v>
      </c>
      <c r="BY19">
        <v>1</v>
      </c>
      <c r="BZ19">
        <v>1</v>
      </c>
      <c r="CA19">
        <v>0</v>
      </c>
      <c r="CB19">
        <v>4</v>
      </c>
      <c r="CC19">
        <v>4</v>
      </c>
      <c r="CD19">
        <v>4</v>
      </c>
      <c r="CE19">
        <v>4</v>
      </c>
      <c r="CF19">
        <v>4</v>
      </c>
      <c r="CG19">
        <v>3</v>
      </c>
      <c r="CH19" s="1" t="s">
        <v>298</v>
      </c>
    </row>
    <row r="20" spans="1:86" ht="22.75" customHeight="1" x14ac:dyDescent="0.25">
      <c r="A20">
        <v>1</v>
      </c>
      <c r="B20">
        <v>2</v>
      </c>
      <c r="C20" s="1" t="s">
        <v>168</v>
      </c>
      <c r="D20" s="9">
        <v>50</v>
      </c>
      <c r="E20">
        <v>1</v>
      </c>
      <c r="F20" s="1" t="s">
        <v>168</v>
      </c>
      <c r="G20" s="1" t="s">
        <v>169</v>
      </c>
      <c r="H20" s="1" t="s">
        <v>252</v>
      </c>
      <c r="I20" s="1" t="s">
        <v>170</v>
      </c>
      <c r="J20" s="1" t="s">
        <v>168</v>
      </c>
      <c r="K20">
        <v>3</v>
      </c>
      <c r="L20">
        <f t="shared" si="0"/>
        <v>2</v>
      </c>
      <c r="M20" s="1" t="s">
        <v>168</v>
      </c>
      <c r="N20">
        <v>2</v>
      </c>
      <c r="O20">
        <f t="shared" si="1"/>
        <v>1</v>
      </c>
      <c r="P20" s="1" t="s">
        <v>168</v>
      </c>
      <c r="Q20" s="1" t="s">
        <v>168</v>
      </c>
      <c r="R20">
        <v>2</v>
      </c>
      <c r="S20" s="1" t="s">
        <v>168</v>
      </c>
      <c r="T20" s="1" t="s">
        <v>168</v>
      </c>
      <c r="U20" s="9" t="s">
        <v>173</v>
      </c>
      <c r="V20" s="1" t="s">
        <v>168</v>
      </c>
      <c r="W20">
        <v>2</v>
      </c>
      <c r="X20">
        <v>2</v>
      </c>
      <c r="Y20">
        <v>2</v>
      </c>
      <c r="Z20">
        <v>1</v>
      </c>
      <c r="AA20" s="12">
        <v>5</v>
      </c>
      <c r="AB20" s="12">
        <v>8</v>
      </c>
      <c r="AC20" s="12">
        <v>8</v>
      </c>
      <c r="AD20" s="12">
        <v>5</v>
      </c>
      <c r="AE20" s="12">
        <v>5</v>
      </c>
      <c r="AF20" s="12">
        <v>6</v>
      </c>
      <c r="AG20" s="12">
        <v>7</v>
      </c>
      <c r="AH20" s="12">
        <v>8</v>
      </c>
      <c r="AI20" s="1" t="s">
        <v>24</v>
      </c>
      <c r="AJ20" s="1" t="s">
        <v>168</v>
      </c>
      <c r="AK20" s="1" t="s">
        <v>168</v>
      </c>
      <c r="AL20">
        <v>0</v>
      </c>
      <c r="AM20">
        <v>1</v>
      </c>
      <c r="AN20">
        <v>3</v>
      </c>
      <c r="AO20">
        <v>1</v>
      </c>
      <c r="AP20">
        <v>0</v>
      </c>
      <c r="AQ20">
        <v>1</v>
      </c>
      <c r="AR20" s="1" t="s">
        <v>168</v>
      </c>
      <c r="AS20">
        <v>1</v>
      </c>
      <c r="AT20">
        <v>0</v>
      </c>
      <c r="AU20">
        <v>0</v>
      </c>
      <c r="AV20">
        <v>0</v>
      </c>
      <c r="AW20">
        <v>0</v>
      </c>
      <c r="AX20">
        <v>1</v>
      </c>
      <c r="AY20">
        <v>1</v>
      </c>
      <c r="AZ20">
        <v>0</v>
      </c>
      <c r="BA20">
        <v>0</v>
      </c>
      <c r="BB20">
        <v>0</v>
      </c>
      <c r="BC20">
        <v>0</v>
      </c>
      <c r="BD20">
        <v>2</v>
      </c>
      <c r="BE20">
        <v>3</v>
      </c>
      <c r="BF20">
        <v>3</v>
      </c>
      <c r="BG20">
        <v>3</v>
      </c>
      <c r="BH20">
        <v>3</v>
      </c>
      <c r="BI20" s="1" t="s">
        <v>299</v>
      </c>
      <c r="BJ20" s="1" t="s">
        <v>168</v>
      </c>
      <c r="BK20" s="1" t="s">
        <v>168</v>
      </c>
      <c r="BL20">
        <v>1</v>
      </c>
      <c r="BM20">
        <v>0</v>
      </c>
      <c r="BN20">
        <v>1</v>
      </c>
      <c r="BO20">
        <v>3</v>
      </c>
      <c r="BP20">
        <v>0</v>
      </c>
      <c r="BQ20">
        <v>3</v>
      </c>
      <c r="BR20">
        <v>3</v>
      </c>
      <c r="BS20">
        <v>1</v>
      </c>
      <c r="BT20">
        <v>2</v>
      </c>
      <c r="BU20">
        <v>3</v>
      </c>
      <c r="BV20">
        <v>3</v>
      </c>
      <c r="BW20">
        <v>3</v>
      </c>
      <c r="BX20">
        <v>0</v>
      </c>
      <c r="BY20">
        <v>2</v>
      </c>
      <c r="BZ20">
        <v>0</v>
      </c>
      <c r="CA20">
        <v>2</v>
      </c>
      <c r="CB20">
        <v>3</v>
      </c>
      <c r="CC20">
        <v>5</v>
      </c>
      <c r="CD20">
        <v>5</v>
      </c>
      <c r="CE20">
        <v>5</v>
      </c>
      <c r="CF20">
        <v>5</v>
      </c>
      <c r="CG20">
        <v>1</v>
      </c>
      <c r="CH20" s="1" t="s">
        <v>300</v>
      </c>
    </row>
    <row r="21" spans="1:86" ht="22.75" customHeight="1" x14ac:dyDescent="0.25">
      <c r="A21">
        <v>1</v>
      </c>
      <c r="B21">
        <v>2</v>
      </c>
      <c r="C21" s="1" t="s">
        <v>168</v>
      </c>
      <c r="D21" s="9">
        <v>40</v>
      </c>
      <c r="E21">
        <v>1</v>
      </c>
      <c r="F21" s="1" t="s">
        <v>168</v>
      </c>
      <c r="G21" s="1" t="s">
        <v>169</v>
      </c>
      <c r="H21" s="1" t="s">
        <v>181</v>
      </c>
      <c r="I21" s="1" t="s">
        <v>193</v>
      </c>
      <c r="J21" s="1" t="s">
        <v>171</v>
      </c>
      <c r="K21">
        <v>1</v>
      </c>
      <c r="L21">
        <f t="shared" si="0"/>
        <v>1</v>
      </c>
      <c r="M21">
        <v>2</v>
      </c>
      <c r="N21">
        <v>1</v>
      </c>
      <c r="O21">
        <f t="shared" si="1"/>
        <v>2</v>
      </c>
      <c r="P21" s="1" t="s">
        <v>173</v>
      </c>
      <c r="Q21" s="1" t="s">
        <v>168</v>
      </c>
      <c r="R21">
        <v>2</v>
      </c>
      <c r="S21" s="1" t="s">
        <v>168</v>
      </c>
      <c r="T21" s="1" t="s">
        <v>168</v>
      </c>
      <c r="U21" s="9" t="s">
        <v>168</v>
      </c>
      <c r="V21" s="1" t="s">
        <v>168</v>
      </c>
      <c r="W21">
        <v>2</v>
      </c>
      <c r="X21">
        <v>2</v>
      </c>
      <c r="Y21">
        <v>2</v>
      </c>
      <c r="Z21">
        <v>1</v>
      </c>
      <c r="AA21" s="12">
        <v>4</v>
      </c>
      <c r="AB21" s="12">
        <v>6</v>
      </c>
      <c r="AC21" s="12">
        <v>5</v>
      </c>
      <c r="AD21" s="12">
        <v>2</v>
      </c>
      <c r="AE21" s="12">
        <v>5</v>
      </c>
      <c r="AF21" s="12">
        <v>4</v>
      </c>
      <c r="AG21" s="12">
        <v>4</v>
      </c>
      <c r="AH21" s="12">
        <v>4</v>
      </c>
      <c r="AI21" s="1" t="s">
        <v>203</v>
      </c>
      <c r="AJ21" s="1" t="s">
        <v>301</v>
      </c>
      <c r="AK21" s="1" t="s">
        <v>302</v>
      </c>
      <c r="AL21">
        <v>0</v>
      </c>
      <c r="AM21">
        <v>0</v>
      </c>
      <c r="AN21">
        <v>0</v>
      </c>
      <c r="AO21">
        <v>0</v>
      </c>
      <c r="AP21">
        <v>0</v>
      </c>
      <c r="AQ21">
        <v>0</v>
      </c>
      <c r="AR21" s="1" t="s">
        <v>168</v>
      </c>
      <c r="AS21">
        <v>0</v>
      </c>
      <c r="AT21">
        <v>0</v>
      </c>
      <c r="AU21">
        <v>1</v>
      </c>
      <c r="AV21">
        <v>0</v>
      </c>
      <c r="AW21">
        <v>0</v>
      </c>
      <c r="AX21">
        <v>1</v>
      </c>
      <c r="AY21">
        <v>1</v>
      </c>
      <c r="AZ21">
        <v>2</v>
      </c>
      <c r="BA21">
        <v>0</v>
      </c>
      <c r="BB21">
        <v>4</v>
      </c>
      <c r="BC21">
        <v>1</v>
      </c>
      <c r="BD21">
        <v>4</v>
      </c>
      <c r="BE21">
        <v>3</v>
      </c>
      <c r="BF21">
        <v>3</v>
      </c>
      <c r="BG21">
        <v>3</v>
      </c>
      <c r="BH21">
        <v>2</v>
      </c>
      <c r="BI21" s="1" t="s">
        <v>303</v>
      </c>
      <c r="BJ21" s="1" t="s">
        <v>304</v>
      </c>
      <c r="BK21" s="1" t="s">
        <v>305</v>
      </c>
      <c r="BL21">
        <v>0</v>
      </c>
      <c r="BM21">
        <v>0</v>
      </c>
      <c r="BN21">
        <v>0</v>
      </c>
      <c r="BO21">
        <v>0</v>
      </c>
      <c r="BP21">
        <v>0</v>
      </c>
      <c r="BQ21">
        <v>3</v>
      </c>
      <c r="BR21">
        <v>3</v>
      </c>
      <c r="BS21">
        <v>0</v>
      </c>
      <c r="BT21">
        <v>0</v>
      </c>
      <c r="BU21">
        <v>0</v>
      </c>
      <c r="BV21">
        <v>3</v>
      </c>
      <c r="BW21">
        <v>0</v>
      </c>
      <c r="BX21">
        <v>0</v>
      </c>
      <c r="BY21">
        <v>0</v>
      </c>
      <c r="BZ21">
        <v>0</v>
      </c>
      <c r="CA21">
        <v>2</v>
      </c>
      <c r="CB21">
        <v>4</v>
      </c>
      <c r="CC21">
        <v>3</v>
      </c>
      <c r="CD21">
        <v>4</v>
      </c>
      <c r="CE21">
        <v>4</v>
      </c>
      <c r="CF21">
        <v>4</v>
      </c>
      <c r="CG21">
        <v>3</v>
      </c>
      <c r="CH21" s="1" t="s">
        <v>306</v>
      </c>
    </row>
    <row r="22" spans="1:86" ht="22.75" customHeight="1" x14ac:dyDescent="0.25">
      <c r="A22">
        <v>1</v>
      </c>
      <c r="B22">
        <v>2</v>
      </c>
      <c r="C22" s="1" t="s">
        <v>168</v>
      </c>
      <c r="D22" s="9">
        <v>36</v>
      </c>
      <c r="E22">
        <v>1</v>
      </c>
      <c r="F22" s="1" t="s">
        <v>168</v>
      </c>
      <c r="G22" s="1" t="s">
        <v>169</v>
      </c>
      <c r="H22" s="1" t="s">
        <v>252</v>
      </c>
      <c r="I22" s="1" t="s">
        <v>168</v>
      </c>
      <c r="J22" s="1" t="s">
        <v>168</v>
      </c>
      <c r="K22">
        <v>1</v>
      </c>
      <c r="L22">
        <f t="shared" si="0"/>
        <v>1</v>
      </c>
      <c r="M22">
        <v>1</v>
      </c>
      <c r="N22">
        <v>2</v>
      </c>
      <c r="O22">
        <f t="shared" si="1"/>
        <v>1</v>
      </c>
      <c r="P22" s="1" t="s">
        <v>168</v>
      </c>
      <c r="Q22" s="1" t="s">
        <v>168</v>
      </c>
      <c r="R22">
        <v>2</v>
      </c>
      <c r="S22" s="1" t="s">
        <v>168</v>
      </c>
      <c r="T22" s="1" t="s">
        <v>168</v>
      </c>
      <c r="U22" s="9" t="s">
        <v>183</v>
      </c>
      <c r="V22" s="1" t="s">
        <v>292</v>
      </c>
      <c r="W22">
        <v>2</v>
      </c>
      <c r="X22">
        <v>2</v>
      </c>
      <c r="Y22">
        <v>2</v>
      </c>
      <c r="Z22">
        <v>1</v>
      </c>
      <c r="AA22" s="12">
        <v>6</v>
      </c>
      <c r="AB22" s="12">
        <v>8</v>
      </c>
      <c r="AC22" s="12">
        <v>2</v>
      </c>
      <c r="AD22" s="12">
        <v>1</v>
      </c>
      <c r="AE22" s="12">
        <v>4</v>
      </c>
      <c r="AF22" s="12">
        <v>5</v>
      </c>
      <c r="AG22" s="12">
        <v>2</v>
      </c>
      <c r="AH22" s="12">
        <v>7</v>
      </c>
      <c r="AI22" s="1" t="s">
        <v>292</v>
      </c>
      <c r="AJ22" s="1" t="s">
        <v>274</v>
      </c>
      <c r="AK22" s="1" t="s">
        <v>168</v>
      </c>
      <c r="AL22">
        <v>1</v>
      </c>
      <c r="AM22">
        <v>1</v>
      </c>
      <c r="AN22">
        <v>3</v>
      </c>
      <c r="AO22">
        <v>3</v>
      </c>
      <c r="AP22">
        <v>0</v>
      </c>
      <c r="AQ22">
        <v>1</v>
      </c>
      <c r="AR22" s="1" t="s">
        <v>168</v>
      </c>
      <c r="AS22">
        <v>0</v>
      </c>
      <c r="AT22">
        <v>0</v>
      </c>
      <c r="AU22">
        <v>0</v>
      </c>
      <c r="AV22">
        <v>1</v>
      </c>
      <c r="AW22">
        <v>0</v>
      </c>
      <c r="AX22">
        <v>1</v>
      </c>
      <c r="AY22">
        <v>1</v>
      </c>
      <c r="AZ22">
        <v>1</v>
      </c>
      <c r="BA22">
        <v>0</v>
      </c>
      <c r="BB22">
        <v>7</v>
      </c>
      <c r="BC22">
        <v>3</v>
      </c>
      <c r="BD22">
        <v>4</v>
      </c>
      <c r="BE22">
        <v>4</v>
      </c>
      <c r="BF22">
        <v>5</v>
      </c>
      <c r="BG22">
        <v>5</v>
      </c>
      <c r="BH22">
        <v>1</v>
      </c>
      <c r="BI22" s="1" t="s">
        <v>168</v>
      </c>
      <c r="BJ22" s="1" t="s">
        <v>307</v>
      </c>
      <c r="BK22" s="1" t="s">
        <v>308</v>
      </c>
      <c r="BL22">
        <v>1</v>
      </c>
      <c r="BM22">
        <v>1</v>
      </c>
      <c r="BN22">
        <v>1</v>
      </c>
      <c r="BO22">
        <v>1</v>
      </c>
      <c r="BP22">
        <v>0</v>
      </c>
      <c r="BQ22">
        <v>3</v>
      </c>
      <c r="BR22">
        <v>3</v>
      </c>
      <c r="BS22">
        <v>1</v>
      </c>
      <c r="BT22">
        <v>0</v>
      </c>
      <c r="BU22">
        <v>0</v>
      </c>
      <c r="BV22">
        <v>2</v>
      </c>
      <c r="BW22">
        <v>0</v>
      </c>
      <c r="BX22">
        <v>0</v>
      </c>
      <c r="BY22">
        <v>0</v>
      </c>
      <c r="BZ22">
        <v>1</v>
      </c>
      <c r="CA22">
        <v>1</v>
      </c>
      <c r="CB22">
        <v>4</v>
      </c>
      <c r="CC22">
        <v>4</v>
      </c>
      <c r="CD22">
        <v>4</v>
      </c>
      <c r="CE22">
        <v>3</v>
      </c>
      <c r="CF22">
        <v>5</v>
      </c>
      <c r="CG22">
        <v>2</v>
      </c>
      <c r="CH22" s="1" t="s">
        <v>309</v>
      </c>
    </row>
    <row r="23" spans="1:86" ht="22.75" customHeight="1" x14ac:dyDescent="0.25">
      <c r="A23">
        <v>1</v>
      </c>
      <c r="B23">
        <v>2</v>
      </c>
      <c r="C23" s="1" t="s">
        <v>168</v>
      </c>
      <c r="D23" s="9">
        <v>63</v>
      </c>
      <c r="E23">
        <v>1</v>
      </c>
      <c r="F23" s="1" t="s">
        <v>168</v>
      </c>
      <c r="G23" s="1" t="s">
        <v>169</v>
      </c>
      <c r="H23" s="1" t="s">
        <v>183</v>
      </c>
      <c r="I23" s="1" t="s">
        <v>278</v>
      </c>
      <c r="J23" s="1" t="s">
        <v>194</v>
      </c>
      <c r="K23">
        <v>3</v>
      </c>
      <c r="L23">
        <f t="shared" si="0"/>
        <v>2</v>
      </c>
      <c r="M23" s="1" t="s">
        <v>168</v>
      </c>
      <c r="N23">
        <v>1</v>
      </c>
      <c r="O23">
        <f t="shared" si="1"/>
        <v>2</v>
      </c>
      <c r="P23" s="1" t="s">
        <v>310</v>
      </c>
      <c r="Q23" s="1" t="s">
        <v>311</v>
      </c>
      <c r="R23">
        <v>2</v>
      </c>
      <c r="S23" s="1" t="s">
        <v>168</v>
      </c>
      <c r="T23" s="1" t="s">
        <v>168</v>
      </c>
      <c r="U23" s="1" t="s">
        <v>183</v>
      </c>
      <c r="V23" s="1" t="s">
        <v>312</v>
      </c>
      <c r="W23">
        <v>1</v>
      </c>
      <c r="X23" s="1" t="s">
        <v>168</v>
      </c>
      <c r="Y23" s="1" t="s">
        <v>168</v>
      </c>
      <c r="Z23">
        <v>1</v>
      </c>
      <c r="AA23" s="12">
        <v>7</v>
      </c>
      <c r="AB23" s="12">
        <v>10</v>
      </c>
      <c r="AC23" s="12">
        <v>5</v>
      </c>
      <c r="AD23" s="12">
        <v>3</v>
      </c>
      <c r="AE23" s="12">
        <v>9</v>
      </c>
      <c r="AF23" s="12">
        <v>10</v>
      </c>
      <c r="AG23" s="12">
        <v>2</v>
      </c>
      <c r="AH23" s="12">
        <v>9</v>
      </c>
      <c r="AI23" s="1" t="s">
        <v>313</v>
      </c>
      <c r="AJ23" s="1" t="s">
        <v>314</v>
      </c>
      <c r="AK23" s="1" t="s">
        <v>315</v>
      </c>
      <c r="AL23">
        <v>2</v>
      </c>
      <c r="AM23">
        <v>2</v>
      </c>
      <c r="AN23">
        <v>2</v>
      </c>
      <c r="AO23">
        <v>3</v>
      </c>
      <c r="AP23">
        <v>1</v>
      </c>
      <c r="AQ23">
        <v>3</v>
      </c>
      <c r="AR23" s="1" t="s">
        <v>168</v>
      </c>
      <c r="AS23">
        <v>3</v>
      </c>
      <c r="AT23">
        <v>1</v>
      </c>
      <c r="AU23">
        <v>2</v>
      </c>
      <c r="AV23">
        <v>1</v>
      </c>
      <c r="AW23">
        <v>1</v>
      </c>
      <c r="AX23">
        <v>2</v>
      </c>
      <c r="AY23">
        <v>1</v>
      </c>
      <c r="AZ23">
        <v>0</v>
      </c>
      <c r="BA23">
        <v>1</v>
      </c>
      <c r="BB23">
        <v>7</v>
      </c>
      <c r="BC23">
        <v>2</v>
      </c>
      <c r="BD23">
        <v>5</v>
      </c>
      <c r="BE23">
        <v>5</v>
      </c>
      <c r="BF23">
        <v>4</v>
      </c>
      <c r="BG23">
        <v>4</v>
      </c>
      <c r="BH23">
        <v>2</v>
      </c>
      <c r="BI23" s="1" t="s">
        <v>316</v>
      </c>
      <c r="BJ23" s="1" t="s">
        <v>317</v>
      </c>
      <c r="BK23" s="1" t="s">
        <v>230</v>
      </c>
      <c r="BL23">
        <v>2</v>
      </c>
      <c r="BM23">
        <v>3</v>
      </c>
      <c r="BN23">
        <v>2</v>
      </c>
      <c r="BO23">
        <v>2</v>
      </c>
      <c r="BP23">
        <v>1</v>
      </c>
      <c r="BQ23">
        <v>1</v>
      </c>
      <c r="BR23">
        <v>3</v>
      </c>
      <c r="BS23">
        <v>3</v>
      </c>
      <c r="BT23">
        <v>3</v>
      </c>
      <c r="BU23">
        <v>1</v>
      </c>
      <c r="BV23">
        <v>2</v>
      </c>
      <c r="BW23">
        <v>3</v>
      </c>
      <c r="BX23">
        <v>0</v>
      </c>
      <c r="BY23">
        <v>0</v>
      </c>
      <c r="BZ23">
        <v>3</v>
      </c>
      <c r="CA23">
        <v>3</v>
      </c>
      <c r="CB23">
        <v>3</v>
      </c>
      <c r="CC23">
        <v>5</v>
      </c>
      <c r="CD23">
        <v>5</v>
      </c>
      <c r="CE23">
        <v>5</v>
      </c>
      <c r="CF23">
        <v>5</v>
      </c>
      <c r="CG23">
        <v>5</v>
      </c>
      <c r="CH23" s="1" t="s">
        <v>318</v>
      </c>
    </row>
    <row r="24" spans="1:86" ht="22.75" customHeight="1" x14ac:dyDescent="0.25">
      <c r="A24">
        <v>1</v>
      </c>
      <c r="B24">
        <v>1</v>
      </c>
      <c r="C24" s="1" t="s">
        <v>168</v>
      </c>
      <c r="D24" s="9">
        <v>42</v>
      </c>
      <c r="E24">
        <v>1</v>
      </c>
      <c r="F24" s="1" t="s">
        <v>168</v>
      </c>
      <c r="G24" s="1" t="s">
        <v>169</v>
      </c>
      <c r="H24" s="1" t="s">
        <v>319</v>
      </c>
      <c r="I24" s="1" t="s">
        <v>278</v>
      </c>
      <c r="J24" s="1" t="s">
        <v>181</v>
      </c>
      <c r="K24">
        <v>1</v>
      </c>
      <c r="L24">
        <f t="shared" si="0"/>
        <v>1</v>
      </c>
      <c r="M24">
        <v>1</v>
      </c>
      <c r="N24">
        <v>2</v>
      </c>
      <c r="O24">
        <f t="shared" si="1"/>
        <v>1</v>
      </c>
      <c r="P24" s="1" t="s">
        <v>168</v>
      </c>
      <c r="Q24" s="1" t="s">
        <v>168</v>
      </c>
      <c r="R24">
        <v>2</v>
      </c>
      <c r="S24" s="1" t="s">
        <v>168</v>
      </c>
      <c r="T24" s="1" t="s">
        <v>168</v>
      </c>
      <c r="U24" s="1" t="s">
        <v>168</v>
      </c>
      <c r="V24" s="1" t="s">
        <v>168</v>
      </c>
      <c r="W24">
        <v>2</v>
      </c>
      <c r="X24">
        <v>2</v>
      </c>
      <c r="Y24">
        <v>2</v>
      </c>
      <c r="Z24">
        <v>1</v>
      </c>
      <c r="AA24" s="12">
        <v>3</v>
      </c>
      <c r="AB24" s="12">
        <v>10</v>
      </c>
      <c r="AC24" s="12">
        <v>10</v>
      </c>
      <c r="AD24" s="12">
        <v>3</v>
      </c>
      <c r="AE24" s="12">
        <v>4</v>
      </c>
      <c r="AF24" s="12">
        <v>3</v>
      </c>
      <c r="AG24" s="12">
        <v>4</v>
      </c>
      <c r="AH24" s="12">
        <v>2</v>
      </c>
      <c r="AI24" s="1" t="s">
        <v>293</v>
      </c>
      <c r="AJ24" s="1" t="s">
        <v>168</v>
      </c>
      <c r="AK24" s="1" t="s">
        <v>168</v>
      </c>
      <c r="AL24">
        <v>0</v>
      </c>
      <c r="AM24">
        <v>0</v>
      </c>
      <c r="AN24">
        <v>3</v>
      </c>
      <c r="AO24">
        <v>1</v>
      </c>
      <c r="AP24">
        <v>0</v>
      </c>
      <c r="AQ24">
        <v>0</v>
      </c>
      <c r="AR24" s="1" t="s">
        <v>168</v>
      </c>
      <c r="AS24">
        <v>0</v>
      </c>
      <c r="AT24">
        <v>0</v>
      </c>
      <c r="AU24">
        <v>0</v>
      </c>
      <c r="AV24">
        <v>0</v>
      </c>
      <c r="AW24">
        <v>0</v>
      </c>
      <c r="AX24">
        <v>0</v>
      </c>
      <c r="AY24">
        <v>0</v>
      </c>
      <c r="AZ24">
        <v>0</v>
      </c>
      <c r="BA24">
        <v>0</v>
      </c>
      <c r="BB24">
        <v>7</v>
      </c>
      <c r="BC24">
        <v>1</v>
      </c>
      <c r="BD24">
        <v>4</v>
      </c>
      <c r="BE24">
        <v>4</v>
      </c>
      <c r="BF24">
        <v>4</v>
      </c>
      <c r="BG24">
        <v>4</v>
      </c>
      <c r="BH24">
        <v>1</v>
      </c>
      <c r="BI24" s="1" t="s">
        <v>320</v>
      </c>
      <c r="BJ24" s="1" t="s">
        <v>321</v>
      </c>
      <c r="BK24" s="1" t="s">
        <v>322</v>
      </c>
      <c r="BL24">
        <v>0</v>
      </c>
      <c r="BM24">
        <v>0</v>
      </c>
      <c r="BN24">
        <v>0</v>
      </c>
      <c r="BO24">
        <v>0</v>
      </c>
      <c r="BP24">
        <v>0</v>
      </c>
      <c r="BQ24">
        <v>0</v>
      </c>
      <c r="BR24">
        <v>4</v>
      </c>
      <c r="BS24">
        <v>0</v>
      </c>
      <c r="BT24">
        <v>0</v>
      </c>
      <c r="BU24">
        <v>0</v>
      </c>
      <c r="BV24">
        <v>4</v>
      </c>
      <c r="BW24">
        <v>0</v>
      </c>
      <c r="BX24">
        <v>0</v>
      </c>
      <c r="BY24">
        <v>0</v>
      </c>
      <c r="BZ24">
        <v>0</v>
      </c>
      <c r="CA24">
        <v>0</v>
      </c>
      <c r="CB24">
        <v>2</v>
      </c>
      <c r="CC24">
        <v>2</v>
      </c>
      <c r="CD24">
        <v>2</v>
      </c>
      <c r="CE24">
        <v>2</v>
      </c>
      <c r="CF24">
        <v>4</v>
      </c>
      <c r="CG24">
        <v>1</v>
      </c>
      <c r="CH24" s="1" t="s">
        <v>323</v>
      </c>
    </row>
    <row r="25" spans="1:86" ht="22.75" customHeight="1" x14ac:dyDescent="0.25">
      <c r="A25">
        <v>1</v>
      </c>
      <c r="B25">
        <v>2</v>
      </c>
      <c r="C25" s="1" t="s">
        <v>168</v>
      </c>
      <c r="D25" s="9">
        <v>61</v>
      </c>
      <c r="E25">
        <v>1</v>
      </c>
      <c r="F25" s="1" t="s">
        <v>168</v>
      </c>
      <c r="G25" s="1" t="s">
        <v>169</v>
      </c>
      <c r="H25" s="1" t="s">
        <v>252</v>
      </c>
      <c r="I25" s="1" t="s">
        <v>170</v>
      </c>
      <c r="J25" s="1" t="s">
        <v>223</v>
      </c>
      <c r="K25">
        <v>1</v>
      </c>
      <c r="L25">
        <f t="shared" si="0"/>
        <v>1</v>
      </c>
      <c r="M25">
        <v>2</v>
      </c>
      <c r="N25">
        <v>2</v>
      </c>
      <c r="O25">
        <f t="shared" si="1"/>
        <v>1</v>
      </c>
      <c r="P25" s="1" t="s">
        <v>168</v>
      </c>
      <c r="Q25" s="1" t="s">
        <v>168</v>
      </c>
      <c r="R25">
        <v>1</v>
      </c>
      <c r="S25" s="1" t="s">
        <v>183</v>
      </c>
      <c r="T25" s="1" t="s">
        <v>168</v>
      </c>
      <c r="U25" s="1" t="s">
        <v>183</v>
      </c>
      <c r="V25" s="1" t="s">
        <v>168</v>
      </c>
      <c r="W25">
        <v>2</v>
      </c>
      <c r="X25">
        <v>1</v>
      </c>
      <c r="Y25">
        <v>2</v>
      </c>
      <c r="Z25">
        <v>1</v>
      </c>
      <c r="AA25" s="12">
        <v>5</v>
      </c>
      <c r="AB25" s="12">
        <v>7</v>
      </c>
      <c r="AC25" s="12">
        <v>5</v>
      </c>
      <c r="AD25" s="12">
        <v>5</v>
      </c>
      <c r="AE25" s="12">
        <v>7</v>
      </c>
      <c r="AF25" s="12">
        <v>7</v>
      </c>
      <c r="AG25" s="12">
        <v>8</v>
      </c>
      <c r="AH25" s="12">
        <v>8</v>
      </c>
      <c r="AI25" s="1" t="s">
        <v>324</v>
      </c>
      <c r="AJ25" s="1" t="s">
        <v>325</v>
      </c>
      <c r="AK25" s="1" t="s">
        <v>326</v>
      </c>
      <c r="AL25">
        <v>1</v>
      </c>
      <c r="AM25">
        <v>1</v>
      </c>
      <c r="AN25">
        <v>2</v>
      </c>
      <c r="AO25">
        <v>3</v>
      </c>
      <c r="AP25">
        <v>2</v>
      </c>
      <c r="AQ25">
        <v>1</v>
      </c>
      <c r="AR25" s="1" t="s">
        <v>168</v>
      </c>
      <c r="AS25">
        <v>1</v>
      </c>
      <c r="AT25">
        <v>0</v>
      </c>
      <c r="AU25">
        <v>1</v>
      </c>
      <c r="AV25">
        <v>2</v>
      </c>
      <c r="AW25">
        <v>2</v>
      </c>
      <c r="AX25">
        <v>2</v>
      </c>
      <c r="AY25">
        <v>2</v>
      </c>
      <c r="AZ25">
        <v>2</v>
      </c>
      <c r="BA25">
        <v>2</v>
      </c>
      <c r="BB25">
        <v>7</v>
      </c>
      <c r="BC25">
        <v>2</v>
      </c>
      <c r="BD25">
        <v>4</v>
      </c>
      <c r="BE25">
        <v>4</v>
      </c>
      <c r="BF25">
        <v>4</v>
      </c>
      <c r="BG25">
        <v>4</v>
      </c>
      <c r="BH25">
        <v>2</v>
      </c>
      <c r="BI25" s="1" t="s">
        <v>327</v>
      </c>
      <c r="BJ25" s="1" t="s">
        <v>328</v>
      </c>
      <c r="BK25" s="1" t="s">
        <v>329</v>
      </c>
      <c r="BL25">
        <v>3</v>
      </c>
      <c r="BM25">
        <v>3</v>
      </c>
      <c r="BN25">
        <v>3</v>
      </c>
      <c r="BO25">
        <v>2</v>
      </c>
      <c r="BP25">
        <v>1</v>
      </c>
      <c r="BQ25">
        <v>3</v>
      </c>
      <c r="BR25">
        <v>3</v>
      </c>
      <c r="BS25">
        <v>3</v>
      </c>
      <c r="BT25" s="1" t="s">
        <v>168</v>
      </c>
      <c r="BU25">
        <v>2</v>
      </c>
      <c r="BV25">
        <v>3</v>
      </c>
      <c r="BW25">
        <v>3</v>
      </c>
      <c r="BX25">
        <v>2</v>
      </c>
      <c r="BY25">
        <v>4</v>
      </c>
      <c r="BZ25">
        <v>3</v>
      </c>
      <c r="CA25">
        <v>3</v>
      </c>
      <c r="CB25">
        <v>3</v>
      </c>
      <c r="CC25">
        <v>4</v>
      </c>
      <c r="CD25">
        <v>4</v>
      </c>
      <c r="CE25">
        <v>3</v>
      </c>
      <c r="CF25">
        <v>4</v>
      </c>
      <c r="CG25">
        <v>3</v>
      </c>
      <c r="CH25" s="1" t="s">
        <v>330</v>
      </c>
    </row>
    <row r="26" spans="1:86" ht="22.75" customHeight="1" x14ac:dyDescent="0.25">
      <c r="A26">
        <v>1</v>
      </c>
      <c r="B26">
        <v>3</v>
      </c>
      <c r="C26" s="1" t="s">
        <v>331</v>
      </c>
      <c r="D26" s="9">
        <v>21</v>
      </c>
      <c r="E26">
        <v>1</v>
      </c>
      <c r="F26" s="1" t="s">
        <v>168</v>
      </c>
      <c r="G26" s="1" t="s">
        <v>169</v>
      </c>
      <c r="H26" s="1" t="s">
        <v>332</v>
      </c>
      <c r="I26" s="1" t="s">
        <v>193</v>
      </c>
      <c r="J26" s="1" t="s">
        <v>171</v>
      </c>
      <c r="K26">
        <v>3</v>
      </c>
      <c r="L26">
        <f t="shared" si="0"/>
        <v>2</v>
      </c>
      <c r="M26" s="1" t="s">
        <v>168</v>
      </c>
      <c r="N26">
        <v>2</v>
      </c>
      <c r="O26">
        <f t="shared" si="1"/>
        <v>1</v>
      </c>
      <c r="P26" s="1" t="s">
        <v>168</v>
      </c>
      <c r="Q26" s="1" t="s">
        <v>168</v>
      </c>
      <c r="R26">
        <v>2</v>
      </c>
      <c r="S26" s="1" t="s">
        <v>168</v>
      </c>
      <c r="T26" s="1" t="s">
        <v>168</v>
      </c>
      <c r="U26" s="1" t="s">
        <v>173</v>
      </c>
      <c r="V26" s="1" t="s">
        <v>168</v>
      </c>
      <c r="W26">
        <v>1</v>
      </c>
      <c r="X26">
        <v>1</v>
      </c>
      <c r="Y26">
        <v>2</v>
      </c>
      <c r="Z26">
        <v>1</v>
      </c>
      <c r="AA26" s="12">
        <v>7</v>
      </c>
      <c r="AB26" s="12">
        <v>7</v>
      </c>
      <c r="AC26" s="12">
        <v>10</v>
      </c>
      <c r="AD26" s="12">
        <v>3</v>
      </c>
      <c r="AE26" s="12">
        <v>8</v>
      </c>
      <c r="AF26" s="12">
        <v>5</v>
      </c>
      <c r="AG26" s="12">
        <v>6</v>
      </c>
      <c r="AH26" s="12">
        <v>10</v>
      </c>
      <c r="AI26" s="1" t="s">
        <v>333</v>
      </c>
      <c r="AJ26" s="1" t="s">
        <v>168</v>
      </c>
      <c r="AK26" s="1" t="s">
        <v>168</v>
      </c>
      <c r="AL26">
        <v>2</v>
      </c>
      <c r="AM26">
        <v>3</v>
      </c>
      <c r="AN26">
        <v>3</v>
      </c>
      <c r="AO26">
        <v>2</v>
      </c>
      <c r="AP26">
        <v>3</v>
      </c>
      <c r="AQ26">
        <v>3</v>
      </c>
      <c r="AR26" s="1" t="s">
        <v>168</v>
      </c>
      <c r="AS26">
        <v>0</v>
      </c>
      <c r="AT26">
        <v>2</v>
      </c>
      <c r="AU26">
        <v>1</v>
      </c>
      <c r="AV26">
        <v>1</v>
      </c>
      <c r="AW26">
        <v>2</v>
      </c>
      <c r="AX26">
        <v>1</v>
      </c>
      <c r="AY26">
        <v>0</v>
      </c>
      <c r="AZ26">
        <v>1</v>
      </c>
      <c r="BA26">
        <v>2</v>
      </c>
      <c r="BB26">
        <v>6</v>
      </c>
      <c r="BC26">
        <v>4</v>
      </c>
      <c r="BD26">
        <v>5</v>
      </c>
      <c r="BE26">
        <v>5</v>
      </c>
      <c r="BF26">
        <v>3</v>
      </c>
      <c r="BG26">
        <v>3</v>
      </c>
      <c r="BH26">
        <v>1</v>
      </c>
      <c r="BI26" s="1" t="s">
        <v>334</v>
      </c>
      <c r="BJ26" s="1" t="s">
        <v>335</v>
      </c>
      <c r="BK26" s="1" t="s">
        <v>336</v>
      </c>
      <c r="BL26">
        <v>3</v>
      </c>
      <c r="BM26">
        <v>2</v>
      </c>
      <c r="BN26">
        <v>0</v>
      </c>
      <c r="BO26">
        <v>0</v>
      </c>
      <c r="BP26">
        <v>1</v>
      </c>
      <c r="BQ26">
        <v>4</v>
      </c>
      <c r="BR26">
        <v>2</v>
      </c>
      <c r="BS26">
        <v>4</v>
      </c>
      <c r="BT26">
        <v>0</v>
      </c>
      <c r="BU26">
        <v>3</v>
      </c>
      <c r="BV26">
        <v>3</v>
      </c>
      <c r="BW26">
        <v>0</v>
      </c>
      <c r="BX26">
        <v>0</v>
      </c>
      <c r="BY26">
        <v>1</v>
      </c>
      <c r="BZ26">
        <v>2</v>
      </c>
      <c r="CA26">
        <v>4</v>
      </c>
      <c r="CB26">
        <v>5</v>
      </c>
      <c r="CC26">
        <v>2</v>
      </c>
      <c r="CD26">
        <v>5</v>
      </c>
      <c r="CE26">
        <v>5</v>
      </c>
      <c r="CF26">
        <v>5</v>
      </c>
      <c r="CG26">
        <v>5</v>
      </c>
      <c r="CH26" s="1" t="s">
        <v>337</v>
      </c>
    </row>
    <row r="27" spans="1:86" ht="22.75" customHeight="1" x14ac:dyDescent="0.25">
      <c r="A27">
        <v>1</v>
      </c>
      <c r="B27">
        <v>1</v>
      </c>
      <c r="C27" s="1" t="s">
        <v>168</v>
      </c>
      <c r="D27" s="9">
        <v>55</v>
      </c>
      <c r="E27">
        <v>1</v>
      </c>
      <c r="F27" s="1" t="s">
        <v>168</v>
      </c>
      <c r="G27" s="1" t="s">
        <v>169</v>
      </c>
      <c r="H27" s="1" t="s">
        <v>200</v>
      </c>
      <c r="I27" s="1" t="s">
        <v>182</v>
      </c>
      <c r="J27" s="1" t="s">
        <v>200</v>
      </c>
      <c r="K27">
        <v>1</v>
      </c>
      <c r="L27">
        <f t="shared" si="0"/>
        <v>1</v>
      </c>
      <c r="M27">
        <v>3</v>
      </c>
      <c r="N27">
        <v>1</v>
      </c>
      <c r="O27">
        <f t="shared" si="1"/>
        <v>2</v>
      </c>
      <c r="P27" s="1" t="s">
        <v>332</v>
      </c>
      <c r="Q27" s="1" t="s">
        <v>338</v>
      </c>
      <c r="R27">
        <v>2</v>
      </c>
      <c r="S27" s="1" t="s">
        <v>168</v>
      </c>
      <c r="T27" s="1" t="s">
        <v>168</v>
      </c>
      <c r="U27" s="1" t="s">
        <v>173</v>
      </c>
      <c r="V27" s="1" t="s">
        <v>168</v>
      </c>
      <c r="W27">
        <v>1</v>
      </c>
      <c r="X27">
        <v>1</v>
      </c>
      <c r="Y27">
        <v>1</v>
      </c>
      <c r="Z27">
        <v>1</v>
      </c>
      <c r="AA27" s="12">
        <v>9</v>
      </c>
      <c r="AB27" s="12">
        <v>8</v>
      </c>
      <c r="AC27" s="12">
        <v>8</v>
      </c>
      <c r="AD27" s="12">
        <v>5</v>
      </c>
      <c r="AE27" s="12">
        <v>10</v>
      </c>
      <c r="AF27" s="12">
        <v>10</v>
      </c>
      <c r="AG27" s="12">
        <v>2</v>
      </c>
      <c r="AH27" s="12">
        <v>9</v>
      </c>
      <c r="AI27" s="1" t="s">
        <v>339</v>
      </c>
      <c r="AJ27" s="1" t="s">
        <v>340</v>
      </c>
      <c r="AK27" s="1" t="s">
        <v>274</v>
      </c>
      <c r="AL27">
        <v>3</v>
      </c>
      <c r="AM27">
        <v>3</v>
      </c>
      <c r="AN27">
        <v>3</v>
      </c>
      <c r="AO27">
        <v>3</v>
      </c>
      <c r="AP27">
        <v>2</v>
      </c>
      <c r="AQ27">
        <v>2</v>
      </c>
      <c r="AR27" s="1" t="s">
        <v>168</v>
      </c>
      <c r="AS27">
        <v>3</v>
      </c>
      <c r="AT27">
        <v>2</v>
      </c>
      <c r="AU27">
        <v>3</v>
      </c>
      <c r="AV27">
        <v>3</v>
      </c>
      <c r="AW27">
        <v>3</v>
      </c>
      <c r="AX27">
        <v>1</v>
      </c>
      <c r="AY27">
        <v>2</v>
      </c>
      <c r="AZ27">
        <v>3</v>
      </c>
      <c r="BA27">
        <v>3</v>
      </c>
      <c r="BB27">
        <v>5</v>
      </c>
      <c r="BC27">
        <v>1</v>
      </c>
      <c r="BD27">
        <v>4</v>
      </c>
      <c r="BE27">
        <v>5</v>
      </c>
      <c r="BF27">
        <v>4</v>
      </c>
      <c r="BG27">
        <v>4</v>
      </c>
      <c r="BH27">
        <v>4</v>
      </c>
      <c r="BI27" s="1" t="s">
        <v>341</v>
      </c>
      <c r="BJ27" s="1" t="s">
        <v>342</v>
      </c>
      <c r="BK27" s="1" t="s">
        <v>343</v>
      </c>
      <c r="BL27">
        <v>2</v>
      </c>
      <c r="BM27">
        <v>2</v>
      </c>
      <c r="BN27">
        <v>2</v>
      </c>
      <c r="BO27">
        <v>3</v>
      </c>
      <c r="BP27">
        <v>3</v>
      </c>
      <c r="BQ27">
        <v>3</v>
      </c>
      <c r="BR27">
        <v>4</v>
      </c>
      <c r="BS27">
        <v>2</v>
      </c>
      <c r="BT27">
        <v>4</v>
      </c>
      <c r="BU27">
        <v>1</v>
      </c>
      <c r="BV27">
        <v>4</v>
      </c>
      <c r="BW27">
        <v>4</v>
      </c>
      <c r="BX27">
        <v>1</v>
      </c>
      <c r="BY27">
        <v>1</v>
      </c>
      <c r="BZ27">
        <v>2</v>
      </c>
      <c r="CA27">
        <v>4</v>
      </c>
      <c r="CB27">
        <v>4</v>
      </c>
      <c r="CC27">
        <v>5</v>
      </c>
      <c r="CD27">
        <v>5</v>
      </c>
      <c r="CE27">
        <v>5</v>
      </c>
      <c r="CF27">
        <v>5</v>
      </c>
      <c r="CG27">
        <v>5</v>
      </c>
      <c r="CH27" s="1" t="s">
        <v>344</v>
      </c>
    </row>
    <row r="28" spans="1:86" ht="22.75" customHeight="1" x14ac:dyDescent="0.25">
      <c r="A28">
        <v>1</v>
      </c>
      <c r="B28">
        <v>2</v>
      </c>
      <c r="C28" s="1" t="s">
        <v>168</v>
      </c>
      <c r="D28" s="9">
        <v>61</v>
      </c>
      <c r="E28">
        <v>1</v>
      </c>
      <c r="F28" s="1" t="s">
        <v>168</v>
      </c>
      <c r="G28" s="1" t="s">
        <v>169</v>
      </c>
      <c r="H28" s="1" t="s">
        <v>183</v>
      </c>
      <c r="I28" s="1" t="s">
        <v>170</v>
      </c>
      <c r="J28" s="1" t="s">
        <v>171</v>
      </c>
      <c r="K28">
        <v>3</v>
      </c>
      <c r="L28">
        <f t="shared" si="0"/>
        <v>2</v>
      </c>
      <c r="M28" s="1" t="s">
        <v>168</v>
      </c>
      <c r="N28">
        <v>1</v>
      </c>
      <c r="O28">
        <f t="shared" si="1"/>
        <v>2</v>
      </c>
      <c r="P28" s="1" t="s">
        <v>173</v>
      </c>
      <c r="Q28" s="1" t="s">
        <v>168</v>
      </c>
      <c r="R28">
        <v>2</v>
      </c>
      <c r="S28" s="1" t="s">
        <v>168</v>
      </c>
      <c r="T28" s="1" t="s">
        <v>168</v>
      </c>
      <c r="U28" s="1" t="s">
        <v>173</v>
      </c>
      <c r="V28" s="1" t="s">
        <v>168</v>
      </c>
      <c r="W28">
        <v>1</v>
      </c>
      <c r="X28" s="1" t="s">
        <v>168</v>
      </c>
      <c r="Y28" s="1" t="s">
        <v>168</v>
      </c>
      <c r="Z28">
        <v>1</v>
      </c>
      <c r="AA28" s="12">
        <v>8</v>
      </c>
      <c r="AB28" s="12">
        <v>10</v>
      </c>
      <c r="AC28" s="12">
        <v>6</v>
      </c>
      <c r="AD28" s="12">
        <v>5</v>
      </c>
      <c r="AE28" s="12">
        <v>10</v>
      </c>
      <c r="AF28" s="12">
        <v>10</v>
      </c>
      <c r="AG28" s="12">
        <v>2</v>
      </c>
      <c r="AH28" s="12">
        <v>10</v>
      </c>
      <c r="AI28" s="1" t="s">
        <v>345</v>
      </c>
      <c r="AJ28" s="1" t="s">
        <v>274</v>
      </c>
      <c r="AK28" s="1" t="s">
        <v>346</v>
      </c>
      <c r="AL28">
        <v>3</v>
      </c>
      <c r="AM28">
        <v>3</v>
      </c>
      <c r="AN28">
        <v>3</v>
      </c>
      <c r="AO28">
        <v>3</v>
      </c>
      <c r="AP28">
        <v>1</v>
      </c>
      <c r="AQ28">
        <v>3</v>
      </c>
      <c r="AR28" s="1" t="s">
        <v>168</v>
      </c>
      <c r="AS28">
        <v>1</v>
      </c>
      <c r="AT28">
        <v>1</v>
      </c>
      <c r="AU28">
        <v>3</v>
      </c>
      <c r="AV28">
        <v>3</v>
      </c>
      <c r="AW28">
        <v>3</v>
      </c>
      <c r="AX28">
        <v>3</v>
      </c>
      <c r="AY28">
        <v>3</v>
      </c>
      <c r="AZ28">
        <v>3</v>
      </c>
      <c r="BA28">
        <v>3</v>
      </c>
      <c r="BB28">
        <v>6</v>
      </c>
      <c r="BC28">
        <v>3</v>
      </c>
      <c r="BD28">
        <v>5</v>
      </c>
      <c r="BE28">
        <v>5</v>
      </c>
      <c r="BF28">
        <v>5</v>
      </c>
      <c r="BG28">
        <v>5</v>
      </c>
      <c r="BH28">
        <v>2</v>
      </c>
      <c r="BI28" s="1" t="s">
        <v>347</v>
      </c>
      <c r="BJ28" s="1" t="s">
        <v>348</v>
      </c>
      <c r="BK28" s="1" t="s">
        <v>349</v>
      </c>
      <c r="BL28">
        <v>1</v>
      </c>
      <c r="BM28">
        <v>2</v>
      </c>
      <c r="BN28">
        <v>2</v>
      </c>
      <c r="BO28">
        <v>1</v>
      </c>
      <c r="BP28">
        <v>1</v>
      </c>
      <c r="BQ28">
        <v>2</v>
      </c>
      <c r="BR28">
        <v>4</v>
      </c>
      <c r="BS28">
        <v>3</v>
      </c>
      <c r="BT28">
        <v>1</v>
      </c>
      <c r="BU28">
        <v>0</v>
      </c>
      <c r="BV28">
        <v>3</v>
      </c>
      <c r="BW28">
        <v>0</v>
      </c>
      <c r="BX28" s="1" t="s">
        <v>168</v>
      </c>
      <c r="BY28">
        <v>3</v>
      </c>
      <c r="BZ28">
        <v>2</v>
      </c>
      <c r="CA28">
        <v>3</v>
      </c>
      <c r="CB28">
        <v>3</v>
      </c>
      <c r="CC28">
        <v>4</v>
      </c>
      <c r="CD28">
        <v>5</v>
      </c>
      <c r="CE28">
        <v>3</v>
      </c>
      <c r="CF28">
        <v>5</v>
      </c>
      <c r="CG28">
        <v>3</v>
      </c>
      <c r="CH28" s="1" t="s">
        <v>350</v>
      </c>
    </row>
    <row r="29" spans="1:86" ht="22.75" customHeight="1" x14ac:dyDescent="0.25">
      <c r="A29">
        <v>1</v>
      </c>
      <c r="B29">
        <v>2</v>
      </c>
      <c r="C29" s="1" t="s">
        <v>168</v>
      </c>
      <c r="D29" s="9">
        <v>61</v>
      </c>
      <c r="E29">
        <v>2</v>
      </c>
      <c r="F29" s="1" t="s">
        <v>168</v>
      </c>
      <c r="G29" s="1" t="s">
        <v>223</v>
      </c>
      <c r="H29" s="1" t="s">
        <v>170</v>
      </c>
      <c r="I29" s="1" t="s">
        <v>181</v>
      </c>
      <c r="J29" s="1" t="s">
        <v>182</v>
      </c>
      <c r="K29">
        <v>3</v>
      </c>
      <c r="L29">
        <f t="shared" si="0"/>
        <v>2</v>
      </c>
      <c r="M29" s="1" t="s">
        <v>168</v>
      </c>
      <c r="N29">
        <v>1</v>
      </c>
      <c r="O29">
        <f t="shared" si="1"/>
        <v>2</v>
      </c>
      <c r="P29" s="1" t="s">
        <v>173</v>
      </c>
      <c r="Q29" s="1" t="s">
        <v>168</v>
      </c>
      <c r="R29">
        <v>2</v>
      </c>
      <c r="S29" s="1" t="s">
        <v>168</v>
      </c>
      <c r="T29" s="1" t="s">
        <v>168</v>
      </c>
      <c r="U29" s="1" t="s">
        <v>183</v>
      </c>
      <c r="V29" s="1" t="s">
        <v>351</v>
      </c>
      <c r="W29">
        <v>2</v>
      </c>
      <c r="X29">
        <v>2</v>
      </c>
      <c r="Y29">
        <v>2</v>
      </c>
      <c r="Z29">
        <v>1</v>
      </c>
      <c r="AA29" s="12">
        <v>5</v>
      </c>
      <c r="AB29" s="12">
        <v>10</v>
      </c>
      <c r="AC29" s="12">
        <v>5</v>
      </c>
      <c r="AD29" s="12">
        <v>2</v>
      </c>
      <c r="AE29" s="12">
        <v>5</v>
      </c>
      <c r="AF29" s="12">
        <v>6</v>
      </c>
      <c r="AG29" s="12">
        <v>5</v>
      </c>
      <c r="AH29" s="12">
        <v>5</v>
      </c>
      <c r="AI29" s="1" t="s">
        <v>185</v>
      </c>
      <c r="AJ29" s="1" t="s">
        <v>352</v>
      </c>
      <c r="AK29" s="1" t="s">
        <v>353</v>
      </c>
      <c r="AL29">
        <v>1</v>
      </c>
      <c r="AM29">
        <v>1</v>
      </c>
      <c r="AN29">
        <v>1</v>
      </c>
      <c r="AO29">
        <v>1</v>
      </c>
      <c r="AP29">
        <v>0</v>
      </c>
      <c r="AQ29">
        <v>1</v>
      </c>
      <c r="AR29" s="1" t="s">
        <v>168</v>
      </c>
      <c r="AS29">
        <v>0</v>
      </c>
      <c r="AT29">
        <v>0</v>
      </c>
      <c r="AU29">
        <v>1</v>
      </c>
      <c r="AV29">
        <v>1</v>
      </c>
      <c r="AW29">
        <v>1</v>
      </c>
      <c r="AX29">
        <v>1</v>
      </c>
      <c r="AY29">
        <v>0</v>
      </c>
      <c r="AZ29">
        <v>1</v>
      </c>
      <c r="BA29">
        <v>1</v>
      </c>
      <c r="BB29">
        <v>2</v>
      </c>
      <c r="BC29">
        <v>1</v>
      </c>
      <c r="BD29">
        <v>4</v>
      </c>
      <c r="BE29">
        <v>2</v>
      </c>
      <c r="BF29">
        <v>4</v>
      </c>
      <c r="BG29">
        <v>4</v>
      </c>
      <c r="BH29">
        <v>5</v>
      </c>
      <c r="BI29" s="1" t="s">
        <v>354</v>
      </c>
      <c r="BJ29" s="1" t="s">
        <v>355</v>
      </c>
      <c r="BK29" s="1" t="s">
        <v>356</v>
      </c>
      <c r="BL29">
        <v>3</v>
      </c>
      <c r="BM29">
        <v>1</v>
      </c>
      <c r="BN29">
        <v>0</v>
      </c>
      <c r="BO29">
        <v>1</v>
      </c>
      <c r="BP29">
        <v>1</v>
      </c>
      <c r="BQ29">
        <v>2</v>
      </c>
      <c r="BR29">
        <v>3</v>
      </c>
      <c r="BS29">
        <v>2</v>
      </c>
      <c r="BT29">
        <v>2</v>
      </c>
      <c r="BU29">
        <v>0</v>
      </c>
      <c r="BV29">
        <v>3</v>
      </c>
      <c r="BW29">
        <v>0</v>
      </c>
      <c r="BX29">
        <v>0</v>
      </c>
      <c r="BY29">
        <v>3</v>
      </c>
      <c r="BZ29">
        <v>1</v>
      </c>
      <c r="CA29">
        <v>3</v>
      </c>
      <c r="CB29">
        <v>1</v>
      </c>
      <c r="CC29">
        <v>2</v>
      </c>
      <c r="CD29">
        <v>4</v>
      </c>
      <c r="CE29">
        <v>2</v>
      </c>
      <c r="CF29">
        <v>4</v>
      </c>
      <c r="CG29">
        <v>1</v>
      </c>
      <c r="CH29" s="1" t="s">
        <v>357</v>
      </c>
    </row>
    <row r="30" spans="1:86" ht="22.75" customHeight="1" x14ac:dyDescent="0.25">
      <c r="A30">
        <v>1</v>
      </c>
      <c r="B30">
        <v>2</v>
      </c>
      <c r="C30" s="1" t="s">
        <v>168</v>
      </c>
      <c r="D30" s="9">
        <v>32</v>
      </c>
      <c r="E30">
        <v>1</v>
      </c>
      <c r="F30" s="1" t="s">
        <v>168</v>
      </c>
      <c r="G30" s="1" t="s">
        <v>169</v>
      </c>
      <c r="H30" s="1" t="s">
        <v>332</v>
      </c>
      <c r="I30" s="1" t="s">
        <v>168</v>
      </c>
      <c r="J30" s="1" t="s">
        <v>168</v>
      </c>
      <c r="K30">
        <v>1</v>
      </c>
      <c r="L30">
        <f t="shared" si="0"/>
        <v>1</v>
      </c>
      <c r="M30">
        <v>1</v>
      </c>
      <c r="N30">
        <v>2</v>
      </c>
      <c r="O30">
        <f t="shared" si="1"/>
        <v>1</v>
      </c>
      <c r="P30" s="1" t="s">
        <v>168</v>
      </c>
      <c r="Q30" s="1" t="s">
        <v>168</v>
      </c>
      <c r="R30">
        <v>2</v>
      </c>
      <c r="S30" s="1" t="s">
        <v>168</v>
      </c>
      <c r="T30" s="1" t="s">
        <v>168</v>
      </c>
      <c r="U30" s="1" t="s">
        <v>358</v>
      </c>
      <c r="V30" s="1" t="s">
        <v>359</v>
      </c>
      <c r="W30">
        <v>2</v>
      </c>
      <c r="X30">
        <v>2</v>
      </c>
      <c r="Y30">
        <v>2</v>
      </c>
      <c r="Z30">
        <v>1</v>
      </c>
      <c r="AA30" s="12">
        <v>10</v>
      </c>
      <c r="AB30" s="12">
        <v>7</v>
      </c>
      <c r="AC30" s="12">
        <v>6</v>
      </c>
      <c r="AD30" s="12">
        <v>5</v>
      </c>
      <c r="AE30" s="12">
        <v>7</v>
      </c>
      <c r="AF30" s="12">
        <v>7</v>
      </c>
      <c r="AG30" s="12">
        <v>5</v>
      </c>
      <c r="AH30" s="12">
        <v>5</v>
      </c>
      <c r="AI30" s="1" t="s">
        <v>274</v>
      </c>
      <c r="AJ30" s="1" t="s">
        <v>274</v>
      </c>
      <c r="AK30" s="1" t="s">
        <v>274</v>
      </c>
      <c r="AL30">
        <v>3</v>
      </c>
      <c r="AM30">
        <v>1</v>
      </c>
      <c r="AN30">
        <v>3</v>
      </c>
      <c r="AO30">
        <v>3</v>
      </c>
      <c r="AP30">
        <v>0</v>
      </c>
      <c r="AQ30">
        <v>0</v>
      </c>
      <c r="AR30" s="1" t="s">
        <v>168</v>
      </c>
      <c r="AS30">
        <v>1</v>
      </c>
      <c r="AT30">
        <v>0</v>
      </c>
      <c r="AU30">
        <v>0</v>
      </c>
      <c r="AV30">
        <v>0</v>
      </c>
      <c r="AW30">
        <v>0</v>
      </c>
      <c r="AX30">
        <v>0</v>
      </c>
      <c r="AY30">
        <v>0</v>
      </c>
      <c r="AZ30">
        <v>0</v>
      </c>
      <c r="BA30">
        <v>0</v>
      </c>
      <c r="BB30">
        <v>7</v>
      </c>
      <c r="BC30">
        <v>1</v>
      </c>
      <c r="BD30">
        <v>4</v>
      </c>
      <c r="BE30">
        <v>4</v>
      </c>
      <c r="BF30">
        <v>5</v>
      </c>
      <c r="BG30">
        <v>5</v>
      </c>
      <c r="BH30">
        <v>2</v>
      </c>
      <c r="BI30" s="1" t="s">
        <v>360</v>
      </c>
      <c r="BJ30" s="1" t="s">
        <v>286</v>
      </c>
      <c r="BK30" s="1" t="s">
        <v>361</v>
      </c>
      <c r="BL30">
        <v>1</v>
      </c>
      <c r="BM30">
        <v>0</v>
      </c>
      <c r="BN30">
        <v>1</v>
      </c>
      <c r="BO30">
        <v>1</v>
      </c>
      <c r="BP30">
        <v>0</v>
      </c>
      <c r="BQ30">
        <v>4</v>
      </c>
      <c r="BR30">
        <v>4</v>
      </c>
      <c r="BS30">
        <v>3</v>
      </c>
      <c r="BT30">
        <v>0</v>
      </c>
      <c r="BU30">
        <v>4</v>
      </c>
      <c r="BV30">
        <v>4</v>
      </c>
      <c r="BW30">
        <v>0</v>
      </c>
      <c r="BX30">
        <v>0</v>
      </c>
      <c r="BY30">
        <v>3</v>
      </c>
      <c r="BZ30">
        <v>0</v>
      </c>
      <c r="CA30">
        <v>1</v>
      </c>
      <c r="CB30">
        <v>3</v>
      </c>
      <c r="CC30">
        <v>5</v>
      </c>
      <c r="CD30">
        <v>5</v>
      </c>
      <c r="CE30">
        <v>5</v>
      </c>
      <c r="CF30">
        <v>5</v>
      </c>
      <c r="CG30">
        <v>5</v>
      </c>
      <c r="CH30" s="1" t="s">
        <v>362</v>
      </c>
    </row>
    <row r="31" spans="1:86" ht="22.75" customHeight="1" x14ac:dyDescent="0.25">
      <c r="A31">
        <v>1</v>
      </c>
      <c r="B31">
        <v>2</v>
      </c>
      <c r="C31" s="1" t="s">
        <v>168</v>
      </c>
      <c r="D31" s="9">
        <v>57</v>
      </c>
      <c r="E31">
        <v>4</v>
      </c>
      <c r="F31" s="1" t="s">
        <v>168</v>
      </c>
      <c r="G31" s="1" t="s">
        <v>169</v>
      </c>
      <c r="H31" s="1" t="s">
        <v>252</v>
      </c>
      <c r="I31" s="1" t="s">
        <v>171</v>
      </c>
      <c r="J31" s="1" t="s">
        <v>183</v>
      </c>
      <c r="K31">
        <v>2</v>
      </c>
      <c r="L31">
        <f t="shared" si="0"/>
        <v>2</v>
      </c>
      <c r="M31" s="1" t="s">
        <v>168</v>
      </c>
      <c r="N31">
        <v>2</v>
      </c>
      <c r="O31">
        <f t="shared" si="1"/>
        <v>1</v>
      </c>
      <c r="P31" s="1" t="s">
        <v>168</v>
      </c>
      <c r="Q31" s="1" t="s">
        <v>168</v>
      </c>
      <c r="R31">
        <v>2</v>
      </c>
      <c r="S31" s="1" t="s">
        <v>168</v>
      </c>
      <c r="T31" s="1" t="s">
        <v>168</v>
      </c>
      <c r="U31" s="1" t="s">
        <v>168</v>
      </c>
      <c r="V31" s="1" t="s">
        <v>168</v>
      </c>
      <c r="W31">
        <v>2</v>
      </c>
      <c r="X31">
        <v>2</v>
      </c>
      <c r="Y31">
        <v>2</v>
      </c>
      <c r="Z31">
        <v>2</v>
      </c>
      <c r="AA31" s="12">
        <v>7</v>
      </c>
      <c r="AB31" s="12">
        <v>10</v>
      </c>
      <c r="AC31" s="15" t="s">
        <v>168</v>
      </c>
      <c r="AD31" s="12">
        <v>8</v>
      </c>
      <c r="AE31" s="12">
        <v>7</v>
      </c>
      <c r="AF31" s="12">
        <v>10</v>
      </c>
      <c r="AG31" s="12">
        <v>6</v>
      </c>
      <c r="AH31" s="12">
        <v>8</v>
      </c>
      <c r="AI31" s="1" t="s">
        <v>363</v>
      </c>
      <c r="AJ31" s="1" t="s">
        <v>364</v>
      </c>
      <c r="AK31" s="1" t="s">
        <v>314</v>
      </c>
      <c r="AL31">
        <v>3</v>
      </c>
      <c r="AM31">
        <v>3</v>
      </c>
      <c r="AN31">
        <v>3</v>
      </c>
      <c r="AO31">
        <v>3</v>
      </c>
      <c r="AP31">
        <v>3</v>
      </c>
      <c r="AQ31">
        <v>1</v>
      </c>
      <c r="AR31" s="1" t="s">
        <v>168</v>
      </c>
      <c r="AS31">
        <v>3</v>
      </c>
      <c r="AT31">
        <v>1</v>
      </c>
      <c r="AU31">
        <v>3</v>
      </c>
      <c r="AV31">
        <v>3</v>
      </c>
      <c r="AW31">
        <v>3</v>
      </c>
      <c r="AX31">
        <v>3</v>
      </c>
      <c r="AY31">
        <v>2</v>
      </c>
      <c r="AZ31">
        <v>2</v>
      </c>
      <c r="BA31">
        <v>0</v>
      </c>
      <c r="BB31">
        <v>4</v>
      </c>
      <c r="BC31">
        <v>3</v>
      </c>
      <c r="BD31">
        <v>5</v>
      </c>
      <c r="BE31">
        <v>5</v>
      </c>
      <c r="BF31">
        <v>4</v>
      </c>
      <c r="BG31">
        <v>3</v>
      </c>
      <c r="BH31">
        <v>2</v>
      </c>
      <c r="BI31" s="1" t="s">
        <v>168</v>
      </c>
      <c r="BJ31" s="1" t="s">
        <v>168</v>
      </c>
      <c r="BK31" s="1" t="s">
        <v>168</v>
      </c>
      <c r="BL31">
        <v>3</v>
      </c>
      <c r="BM31">
        <v>2</v>
      </c>
      <c r="BN31">
        <v>0</v>
      </c>
      <c r="BO31">
        <v>3</v>
      </c>
      <c r="BP31">
        <v>3</v>
      </c>
      <c r="BQ31">
        <v>3</v>
      </c>
      <c r="BR31">
        <v>4</v>
      </c>
      <c r="BS31">
        <v>3</v>
      </c>
      <c r="BT31">
        <v>4</v>
      </c>
      <c r="BU31">
        <v>4</v>
      </c>
      <c r="BV31">
        <v>3</v>
      </c>
      <c r="BW31">
        <v>3</v>
      </c>
      <c r="BX31">
        <v>0</v>
      </c>
      <c r="BY31">
        <v>2</v>
      </c>
      <c r="BZ31">
        <v>2</v>
      </c>
      <c r="CA31">
        <v>2</v>
      </c>
      <c r="CB31">
        <v>5</v>
      </c>
      <c r="CC31">
        <v>3</v>
      </c>
      <c r="CD31">
        <v>4</v>
      </c>
      <c r="CE31">
        <v>2</v>
      </c>
      <c r="CF31">
        <v>5</v>
      </c>
      <c r="CG31">
        <v>3</v>
      </c>
      <c r="CH31" s="1" t="s">
        <v>168</v>
      </c>
    </row>
    <row r="32" spans="1:86" ht="22.75" customHeight="1" x14ac:dyDescent="0.25">
      <c r="A32">
        <v>1</v>
      </c>
      <c r="B32">
        <v>2</v>
      </c>
      <c r="C32" s="1" t="s">
        <v>168</v>
      </c>
      <c r="D32" s="9">
        <v>33</v>
      </c>
      <c r="E32">
        <v>1</v>
      </c>
      <c r="F32" s="1" t="s">
        <v>168</v>
      </c>
      <c r="G32" s="1" t="s">
        <v>223</v>
      </c>
      <c r="H32" s="1" t="s">
        <v>332</v>
      </c>
      <c r="I32" s="1" t="s">
        <v>168</v>
      </c>
      <c r="J32" s="1" t="s">
        <v>168</v>
      </c>
      <c r="K32">
        <v>1</v>
      </c>
      <c r="L32">
        <f t="shared" si="0"/>
        <v>1</v>
      </c>
      <c r="M32">
        <v>1</v>
      </c>
      <c r="N32">
        <v>1</v>
      </c>
      <c r="O32">
        <f t="shared" si="1"/>
        <v>2</v>
      </c>
      <c r="P32" s="1" t="s">
        <v>365</v>
      </c>
      <c r="Q32" s="1" t="s">
        <v>366</v>
      </c>
      <c r="R32">
        <v>2</v>
      </c>
      <c r="S32" s="1" t="s">
        <v>168</v>
      </c>
      <c r="T32" s="1" t="s">
        <v>168</v>
      </c>
      <c r="U32" s="1" t="s">
        <v>173</v>
      </c>
      <c r="V32" s="1" t="s">
        <v>168</v>
      </c>
      <c r="W32">
        <v>1</v>
      </c>
      <c r="X32">
        <v>1</v>
      </c>
      <c r="Y32" s="1" t="s">
        <v>168</v>
      </c>
      <c r="Z32">
        <v>1</v>
      </c>
      <c r="AA32" s="12">
        <v>10</v>
      </c>
      <c r="AB32" s="12">
        <v>10</v>
      </c>
      <c r="AC32" s="12">
        <v>1</v>
      </c>
      <c r="AD32" s="12">
        <v>8</v>
      </c>
      <c r="AE32" s="12">
        <v>10</v>
      </c>
      <c r="AF32" s="12">
        <v>10</v>
      </c>
      <c r="AG32" s="12">
        <v>7</v>
      </c>
      <c r="AH32" s="12">
        <v>8</v>
      </c>
      <c r="AI32" s="1" t="s">
        <v>168</v>
      </c>
      <c r="AJ32" s="1" t="s">
        <v>168</v>
      </c>
      <c r="AK32" s="1" t="s">
        <v>168</v>
      </c>
      <c r="AL32">
        <v>2</v>
      </c>
      <c r="AM32">
        <v>3</v>
      </c>
      <c r="AN32">
        <v>3</v>
      </c>
      <c r="AO32">
        <v>3</v>
      </c>
      <c r="AP32">
        <v>3</v>
      </c>
      <c r="AQ32">
        <v>3</v>
      </c>
      <c r="AR32" s="1" t="s">
        <v>168</v>
      </c>
      <c r="AS32">
        <v>3</v>
      </c>
      <c r="AT32">
        <v>3</v>
      </c>
      <c r="AU32">
        <v>3</v>
      </c>
      <c r="AV32">
        <v>3</v>
      </c>
      <c r="AW32">
        <v>3</v>
      </c>
      <c r="AX32">
        <v>3</v>
      </c>
      <c r="AY32">
        <v>3</v>
      </c>
      <c r="AZ32">
        <v>3</v>
      </c>
      <c r="BA32">
        <v>3</v>
      </c>
      <c r="BB32">
        <v>3</v>
      </c>
      <c r="BC32">
        <v>0</v>
      </c>
      <c r="BD32">
        <v>3</v>
      </c>
      <c r="BE32">
        <v>4</v>
      </c>
      <c r="BF32">
        <v>3</v>
      </c>
      <c r="BG32">
        <v>3</v>
      </c>
      <c r="BH32">
        <v>3</v>
      </c>
      <c r="BI32" s="1" t="s">
        <v>168</v>
      </c>
      <c r="BJ32" s="1" t="s">
        <v>168</v>
      </c>
      <c r="BK32" s="1" t="s">
        <v>168</v>
      </c>
      <c r="BL32">
        <v>4</v>
      </c>
      <c r="BM32">
        <v>4</v>
      </c>
      <c r="BN32">
        <v>3</v>
      </c>
      <c r="BO32">
        <v>4</v>
      </c>
      <c r="BP32">
        <v>4</v>
      </c>
      <c r="BQ32">
        <v>4</v>
      </c>
      <c r="BR32">
        <v>4</v>
      </c>
      <c r="BS32">
        <v>4</v>
      </c>
      <c r="BT32">
        <v>4</v>
      </c>
      <c r="BU32">
        <v>4</v>
      </c>
      <c r="BV32">
        <v>4</v>
      </c>
      <c r="BW32">
        <v>4</v>
      </c>
      <c r="BX32">
        <v>4</v>
      </c>
      <c r="BY32">
        <v>4</v>
      </c>
      <c r="BZ32">
        <v>4</v>
      </c>
      <c r="CA32">
        <v>4</v>
      </c>
      <c r="CB32">
        <v>5</v>
      </c>
      <c r="CC32">
        <v>5</v>
      </c>
      <c r="CD32">
        <v>5</v>
      </c>
      <c r="CE32">
        <v>5</v>
      </c>
      <c r="CF32">
        <v>5</v>
      </c>
      <c r="CG32">
        <v>5</v>
      </c>
      <c r="CH32" s="1" t="s">
        <v>168</v>
      </c>
    </row>
    <row r="33" spans="1:86" ht="22.75" customHeight="1" x14ac:dyDescent="0.25">
      <c r="A33">
        <v>1</v>
      </c>
      <c r="B33">
        <v>2</v>
      </c>
      <c r="C33" s="1" t="s">
        <v>168</v>
      </c>
      <c r="D33" s="9">
        <v>60</v>
      </c>
      <c r="E33">
        <v>1</v>
      </c>
      <c r="F33" s="1" t="s">
        <v>168</v>
      </c>
      <c r="G33" s="1" t="s">
        <v>169</v>
      </c>
      <c r="H33" s="1" t="s">
        <v>183</v>
      </c>
      <c r="I33" s="1" t="s">
        <v>193</v>
      </c>
      <c r="J33" s="1" t="s">
        <v>183</v>
      </c>
      <c r="K33">
        <v>3</v>
      </c>
      <c r="L33">
        <f t="shared" si="0"/>
        <v>2</v>
      </c>
      <c r="M33" s="1" t="s">
        <v>168</v>
      </c>
      <c r="N33">
        <v>1</v>
      </c>
      <c r="O33">
        <f t="shared" si="1"/>
        <v>2</v>
      </c>
      <c r="P33" s="1" t="s">
        <v>367</v>
      </c>
      <c r="Q33" s="1" t="s">
        <v>168</v>
      </c>
      <c r="R33">
        <v>2</v>
      </c>
      <c r="S33" s="1" t="s">
        <v>168</v>
      </c>
      <c r="T33" s="1" t="s">
        <v>168</v>
      </c>
      <c r="U33" s="1" t="s">
        <v>168</v>
      </c>
      <c r="V33" s="1" t="s">
        <v>168</v>
      </c>
      <c r="W33">
        <v>2</v>
      </c>
      <c r="X33">
        <v>2</v>
      </c>
      <c r="Y33">
        <v>2</v>
      </c>
      <c r="Z33">
        <v>1</v>
      </c>
      <c r="AA33" s="12">
        <v>7</v>
      </c>
      <c r="AB33" s="12">
        <v>10</v>
      </c>
      <c r="AC33" s="12">
        <v>3</v>
      </c>
      <c r="AD33" s="12">
        <v>2</v>
      </c>
      <c r="AE33" s="12">
        <v>9</v>
      </c>
      <c r="AF33" s="12">
        <v>3</v>
      </c>
      <c r="AG33" s="12">
        <v>1</v>
      </c>
      <c r="AH33" s="12">
        <v>3</v>
      </c>
      <c r="AI33" s="1" t="s">
        <v>168</v>
      </c>
      <c r="AJ33" s="1" t="s">
        <v>168</v>
      </c>
      <c r="AK33" s="1" t="s">
        <v>168</v>
      </c>
      <c r="AL33">
        <v>1</v>
      </c>
      <c r="AM33">
        <v>0</v>
      </c>
      <c r="AN33">
        <v>2</v>
      </c>
      <c r="AO33">
        <v>2</v>
      </c>
      <c r="AP33">
        <v>2</v>
      </c>
      <c r="AQ33">
        <v>0</v>
      </c>
      <c r="AR33" s="1" t="s">
        <v>168</v>
      </c>
      <c r="AS33">
        <v>0</v>
      </c>
      <c r="AT33">
        <v>0</v>
      </c>
      <c r="AU33">
        <v>0</v>
      </c>
      <c r="AV33">
        <v>0</v>
      </c>
      <c r="AW33">
        <v>0</v>
      </c>
      <c r="AX33">
        <v>2</v>
      </c>
      <c r="AY33">
        <v>2</v>
      </c>
      <c r="AZ33">
        <v>0</v>
      </c>
      <c r="BA33">
        <v>0</v>
      </c>
      <c r="BB33">
        <v>7</v>
      </c>
      <c r="BC33">
        <v>3</v>
      </c>
      <c r="BD33">
        <v>5</v>
      </c>
      <c r="BE33">
        <v>4</v>
      </c>
      <c r="BF33">
        <v>4</v>
      </c>
      <c r="BG33">
        <v>4</v>
      </c>
      <c r="BH33">
        <v>4</v>
      </c>
      <c r="BI33" s="1" t="s">
        <v>368</v>
      </c>
      <c r="BJ33" s="1" t="s">
        <v>286</v>
      </c>
      <c r="BK33" s="1" t="s">
        <v>168</v>
      </c>
      <c r="BL33">
        <v>2</v>
      </c>
      <c r="BM33">
        <v>0</v>
      </c>
      <c r="BN33">
        <v>0</v>
      </c>
      <c r="BO33">
        <v>2</v>
      </c>
      <c r="BP33">
        <v>0</v>
      </c>
      <c r="BQ33">
        <v>3</v>
      </c>
      <c r="BR33">
        <v>4</v>
      </c>
      <c r="BS33">
        <v>2</v>
      </c>
      <c r="BT33">
        <v>2</v>
      </c>
      <c r="BU33">
        <v>1</v>
      </c>
      <c r="BV33">
        <v>4</v>
      </c>
      <c r="BW33">
        <v>1</v>
      </c>
      <c r="BX33">
        <v>1</v>
      </c>
      <c r="BY33">
        <v>3</v>
      </c>
      <c r="BZ33">
        <v>0</v>
      </c>
      <c r="CA33">
        <v>0</v>
      </c>
      <c r="CB33">
        <v>1</v>
      </c>
      <c r="CC33">
        <v>5</v>
      </c>
      <c r="CD33">
        <v>5</v>
      </c>
      <c r="CE33">
        <v>2</v>
      </c>
      <c r="CF33">
        <v>5</v>
      </c>
      <c r="CG33">
        <v>5</v>
      </c>
      <c r="CH33" s="1" t="s">
        <v>369</v>
      </c>
    </row>
    <row r="34" spans="1:86" ht="22.75" customHeight="1" x14ac:dyDescent="0.25">
      <c r="A34">
        <v>1</v>
      </c>
      <c r="B34">
        <v>2</v>
      </c>
      <c r="C34" s="1" t="s">
        <v>168</v>
      </c>
      <c r="D34" s="9">
        <v>31</v>
      </c>
      <c r="E34">
        <v>4</v>
      </c>
      <c r="F34" s="1" t="s">
        <v>168</v>
      </c>
      <c r="G34" s="1" t="s">
        <v>169</v>
      </c>
      <c r="H34" s="1" t="s">
        <v>370</v>
      </c>
      <c r="I34" s="1" t="s">
        <v>193</v>
      </c>
      <c r="J34" s="1" t="s">
        <v>168</v>
      </c>
      <c r="K34">
        <v>1</v>
      </c>
      <c r="L34">
        <f t="shared" si="0"/>
        <v>1</v>
      </c>
      <c r="M34">
        <v>1</v>
      </c>
      <c r="N34">
        <v>1</v>
      </c>
      <c r="O34">
        <f t="shared" si="1"/>
        <v>2</v>
      </c>
      <c r="P34" s="1" t="s">
        <v>173</v>
      </c>
      <c r="Q34" s="1" t="s">
        <v>168</v>
      </c>
      <c r="R34">
        <v>2</v>
      </c>
      <c r="S34" s="1" t="s">
        <v>168</v>
      </c>
      <c r="T34" s="1" t="s">
        <v>168</v>
      </c>
      <c r="U34" s="1" t="s">
        <v>358</v>
      </c>
      <c r="V34" s="1" t="s">
        <v>371</v>
      </c>
      <c r="W34">
        <v>2</v>
      </c>
      <c r="X34">
        <v>2</v>
      </c>
      <c r="Y34">
        <v>2</v>
      </c>
      <c r="Z34">
        <v>1</v>
      </c>
      <c r="AA34" s="12">
        <v>10</v>
      </c>
      <c r="AB34" s="12">
        <v>7</v>
      </c>
      <c r="AC34" s="12">
        <v>4</v>
      </c>
      <c r="AD34" s="12">
        <v>0</v>
      </c>
      <c r="AE34" s="12">
        <v>8</v>
      </c>
      <c r="AF34" s="12">
        <v>8</v>
      </c>
      <c r="AG34" s="12">
        <v>3</v>
      </c>
      <c r="AH34" s="12">
        <v>10</v>
      </c>
      <c r="AI34" s="1" t="s">
        <v>372</v>
      </c>
      <c r="AJ34" s="1" t="s">
        <v>373</v>
      </c>
      <c r="AK34" s="1" t="s">
        <v>374</v>
      </c>
      <c r="AL34">
        <v>0</v>
      </c>
      <c r="AM34">
        <v>0</v>
      </c>
      <c r="AN34">
        <v>3</v>
      </c>
      <c r="AO34">
        <v>3</v>
      </c>
      <c r="AP34">
        <v>2</v>
      </c>
      <c r="AQ34">
        <v>0</v>
      </c>
      <c r="AR34" s="1" t="s">
        <v>168</v>
      </c>
      <c r="AS34">
        <v>0</v>
      </c>
      <c r="AT34">
        <v>0</v>
      </c>
      <c r="AU34">
        <v>0</v>
      </c>
      <c r="AV34">
        <v>0</v>
      </c>
      <c r="AW34">
        <v>0</v>
      </c>
      <c r="AX34">
        <v>0</v>
      </c>
      <c r="AY34">
        <v>0</v>
      </c>
      <c r="AZ34">
        <v>1</v>
      </c>
      <c r="BA34">
        <v>0</v>
      </c>
      <c r="BB34">
        <v>7</v>
      </c>
      <c r="BC34">
        <v>3</v>
      </c>
      <c r="BD34">
        <v>4</v>
      </c>
      <c r="BE34">
        <v>4</v>
      </c>
      <c r="BF34">
        <v>5</v>
      </c>
      <c r="BG34">
        <v>5</v>
      </c>
      <c r="BH34">
        <v>2</v>
      </c>
      <c r="BI34" s="1" t="s">
        <v>375</v>
      </c>
      <c r="BJ34" s="1" t="s">
        <v>376</v>
      </c>
      <c r="BK34" s="1" t="s">
        <v>377</v>
      </c>
      <c r="BL34">
        <v>2</v>
      </c>
      <c r="BM34">
        <v>3</v>
      </c>
      <c r="BN34">
        <v>2</v>
      </c>
      <c r="BO34">
        <v>4</v>
      </c>
      <c r="BP34">
        <v>0</v>
      </c>
      <c r="BQ34">
        <v>2</v>
      </c>
      <c r="BR34">
        <v>3</v>
      </c>
      <c r="BS34">
        <v>4</v>
      </c>
      <c r="BT34">
        <v>4</v>
      </c>
      <c r="BU34">
        <v>4</v>
      </c>
      <c r="BV34">
        <v>4</v>
      </c>
      <c r="BW34">
        <v>3</v>
      </c>
      <c r="BX34">
        <v>2</v>
      </c>
      <c r="BY34">
        <v>4</v>
      </c>
      <c r="BZ34">
        <v>3</v>
      </c>
      <c r="CA34">
        <v>1</v>
      </c>
      <c r="CB34">
        <v>4</v>
      </c>
      <c r="CC34">
        <v>5</v>
      </c>
      <c r="CD34">
        <v>5</v>
      </c>
      <c r="CE34">
        <v>4</v>
      </c>
      <c r="CF34">
        <v>5</v>
      </c>
      <c r="CG34">
        <v>5</v>
      </c>
      <c r="CH34" s="1" t="s">
        <v>378</v>
      </c>
    </row>
    <row r="35" spans="1:86" ht="22.75" customHeight="1" x14ac:dyDescent="0.25">
      <c r="A35">
        <v>1</v>
      </c>
      <c r="B35">
        <v>2</v>
      </c>
      <c r="C35" s="1" t="s">
        <v>168</v>
      </c>
      <c r="D35" s="9">
        <v>30</v>
      </c>
      <c r="E35">
        <v>3</v>
      </c>
      <c r="F35" s="1" t="s">
        <v>168</v>
      </c>
      <c r="G35" s="1" t="s">
        <v>169</v>
      </c>
      <c r="H35" s="1" t="s">
        <v>183</v>
      </c>
      <c r="I35" s="1" t="s">
        <v>278</v>
      </c>
      <c r="J35" s="1" t="s">
        <v>183</v>
      </c>
      <c r="K35">
        <v>2</v>
      </c>
      <c r="L35">
        <f t="shared" si="0"/>
        <v>2</v>
      </c>
      <c r="M35" s="1" t="s">
        <v>168</v>
      </c>
      <c r="N35">
        <v>2</v>
      </c>
      <c r="O35">
        <f t="shared" si="1"/>
        <v>1</v>
      </c>
      <c r="P35" s="1" t="s">
        <v>168</v>
      </c>
      <c r="Q35" s="1" t="s">
        <v>168</v>
      </c>
      <c r="R35">
        <v>2</v>
      </c>
      <c r="S35" s="1" t="s">
        <v>168</v>
      </c>
      <c r="T35" s="1" t="s">
        <v>168</v>
      </c>
      <c r="U35" s="1" t="s">
        <v>168</v>
      </c>
      <c r="V35" s="1" t="s">
        <v>168</v>
      </c>
      <c r="W35">
        <v>2</v>
      </c>
      <c r="X35">
        <v>2</v>
      </c>
      <c r="Y35">
        <v>2</v>
      </c>
      <c r="Z35">
        <v>1</v>
      </c>
      <c r="AA35" s="12">
        <v>8</v>
      </c>
      <c r="AB35" s="12">
        <v>7</v>
      </c>
      <c r="AC35" s="12">
        <v>8</v>
      </c>
      <c r="AD35" s="12">
        <v>4</v>
      </c>
      <c r="AE35" s="12">
        <v>7</v>
      </c>
      <c r="AF35" s="12">
        <v>8</v>
      </c>
      <c r="AG35" s="12">
        <v>10</v>
      </c>
      <c r="AH35" s="12">
        <v>7</v>
      </c>
      <c r="AI35" s="1" t="s">
        <v>293</v>
      </c>
      <c r="AJ35" s="1" t="s">
        <v>168</v>
      </c>
      <c r="AK35" s="1" t="s">
        <v>168</v>
      </c>
      <c r="AL35">
        <v>1</v>
      </c>
      <c r="AM35">
        <v>0</v>
      </c>
      <c r="AN35">
        <v>2</v>
      </c>
      <c r="AO35">
        <v>3</v>
      </c>
      <c r="AP35">
        <v>0</v>
      </c>
      <c r="AQ35">
        <v>0</v>
      </c>
      <c r="AR35">
        <v>1</v>
      </c>
      <c r="AS35">
        <v>1</v>
      </c>
      <c r="AT35" s="1" t="s">
        <v>168</v>
      </c>
      <c r="AU35">
        <v>1</v>
      </c>
      <c r="AV35">
        <v>1</v>
      </c>
      <c r="AW35">
        <v>1</v>
      </c>
      <c r="AX35">
        <v>1</v>
      </c>
      <c r="AY35">
        <v>0</v>
      </c>
      <c r="AZ35">
        <v>1</v>
      </c>
      <c r="BA35">
        <v>1</v>
      </c>
      <c r="BB35">
        <v>0</v>
      </c>
      <c r="BC35">
        <v>0</v>
      </c>
      <c r="BD35">
        <v>3</v>
      </c>
      <c r="BE35">
        <v>3</v>
      </c>
      <c r="BF35">
        <v>3</v>
      </c>
      <c r="BG35">
        <v>3</v>
      </c>
      <c r="BH35">
        <v>3</v>
      </c>
      <c r="BI35" s="1" t="s">
        <v>379</v>
      </c>
      <c r="BJ35" s="1" t="s">
        <v>380</v>
      </c>
      <c r="BK35" s="1" t="s">
        <v>381</v>
      </c>
      <c r="BL35">
        <v>3</v>
      </c>
      <c r="BM35">
        <v>4</v>
      </c>
      <c r="BN35">
        <v>3</v>
      </c>
      <c r="BO35">
        <v>2</v>
      </c>
      <c r="BP35">
        <v>2</v>
      </c>
      <c r="BQ35">
        <v>2</v>
      </c>
      <c r="BR35">
        <v>2</v>
      </c>
      <c r="BS35">
        <v>2</v>
      </c>
      <c r="BT35">
        <v>0</v>
      </c>
      <c r="BU35">
        <v>3</v>
      </c>
      <c r="BV35">
        <v>1</v>
      </c>
      <c r="BW35">
        <v>2</v>
      </c>
      <c r="BX35">
        <v>0</v>
      </c>
      <c r="BY35">
        <v>2</v>
      </c>
      <c r="BZ35">
        <v>4</v>
      </c>
      <c r="CA35">
        <v>3</v>
      </c>
      <c r="CB35">
        <v>4</v>
      </c>
      <c r="CC35">
        <v>3</v>
      </c>
      <c r="CD35">
        <v>2</v>
      </c>
      <c r="CE35">
        <v>4</v>
      </c>
      <c r="CF35">
        <v>3</v>
      </c>
      <c r="CG35">
        <v>2</v>
      </c>
      <c r="CH35" s="1" t="s">
        <v>382</v>
      </c>
    </row>
    <row r="36" spans="1:86" ht="22.75" customHeight="1" x14ac:dyDescent="0.25">
      <c r="A36">
        <v>1</v>
      </c>
      <c r="B36">
        <v>2</v>
      </c>
      <c r="C36" s="1" t="s">
        <v>168</v>
      </c>
      <c r="D36" s="9">
        <v>48</v>
      </c>
      <c r="E36">
        <v>1</v>
      </c>
      <c r="F36" s="1" t="s">
        <v>168</v>
      </c>
      <c r="G36" s="1" t="s">
        <v>169</v>
      </c>
      <c r="H36" s="1" t="s">
        <v>223</v>
      </c>
      <c r="I36" s="1" t="s">
        <v>182</v>
      </c>
      <c r="J36" s="1" t="s">
        <v>181</v>
      </c>
      <c r="K36">
        <v>3</v>
      </c>
      <c r="L36">
        <f t="shared" si="0"/>
        <v>2</v>
      </c>
      <c r="M36" s="1" t="s">
        <v>168</v>
      </c>
      <c r="N36">
        <v>1</v>
      </c>
      <c r="O36">
        <f t="shared" si="1"/>
        <v>2</v>
      </c>
      <c r="P36" s="1" t="s">
        <v>173</v>
      </c>
      <c r="Q36" s="1" t="s">
        <v>168</v>
      </c>
      <c r="R36">
        <v>2</v>
      </c>
      <c r="S36" s="1" t="s">
        <v>168</v>
      </c>
      <c r="T36" s="1" t="s">
        <v>168</v>
      </c>
      <c r="U36" s="1" t="s">
        <v>183</v>
      </c>
      <c r="V36" s="1" t="s">
        <v>383</v>
      </c>
      <c r="W36">
        <v>2</v>
      </c>
      <c r="X36">
        <v>2</v>
      </c>
      <c r="Y36">
        <v>2</v>
      </c>
      <c r="Z36">
        <v>2</v>
      </c>
      <c r="AA36" s="12">
        <v>6</v>
      </c>
      <c r="AB36" s="12">
        <v>10</v>
      </c>
      <c r="AC36" s="12">
        <v>6</v>
      </c>
      <c r="AD36" s="12">
        <v>3</v>
      </c>
      <c r="AE36" s="12">
        <v>10</v>
      </c>
      <c r="AF36" s="12">
        <v>10</v>
      </c>
      <c r="AG36" s="12">
        <v>3</v>
      </c>
      <c r="AH36" s="12">
        <v>6</v>
      </c>
      <c r="AI36" s="1" t="s">
        <v>384</v>
      </c>
      <c r="AJ36" s="1" t="s">
        <v>385</v>
      </c>
      <c r="AK36" s="1" t="s">
        <v>168</v>
      </c>
      <c r="AL36">
        <v>2</v>
      </c>
      <c r="AM36">
        <v>1</v>
      </c>
      <c r="AN36">
        <v>2</v>
      </c>
      <c r="AO36">
        <v>2</v>
      </c>
      <c r="AP36">
        <v>1</v>
      </c>
      <c r="AQ36">
        <v>2</v>
      </c>
      <c r="AR36">
        <v>2</v>
      </c>
      <c r="AS36">
        <v>2</v>
      </c>
      <c r="AT36">
        <v>0</v>
      </c>
      <c r="AU36">
        <v>2</v>
      </c>
      <c r="AV36">
        <v>1</v>
      </c>
      <c r="AW36">
        <v>2</v>
      </c>
      <c r="AX36">
        <v>2</v>
      </c>
      <c r="AY36">
        <v>2</v>
      </c>
      <c r="AZ36">
        <v>2</v>
      </c>
      <c r="BA36">
        <v>0</v>
      </c>
      <c r="BB36">
        <v>7</v>
      </c>
      <c r="BC36">
        <v>3</v>
      </c>
      <c r="BD36">
        <v>4</v>
      </c>
      <c r="BE36">
        <v>4</v>
      </c>
      <c r="BF36">
        <v>4</v>
      </c>
      <c r="BG36">
        <v>4</v>
      </c>
      <c r="BH36">
        <v>1</v>
      </c>
      <c r="BI36" s="1" t="s">
        <v>386</v>
      </c>
      <c r="BJ36" s="1" t="s">
        <v>387</v>
      </c>
      <c r="BK36" s="1" t="s">
        <v>221</v>
      </c>
      <c r="BL36">
        <v>4</v>
      </c>
      <c r="BM36">
        <v>3</v>
      </c>
      <c r="BN36">
        <v>2</v>
      </c>
      <c r="BO36">
        <v>2</v>
      </c>
      <c r="BP36">
        <v>2</v>
      </c>
      <c r="BQ36">
        <v>3</v>
      </c>
      <c r="BR36">
        <v>3</v>
      </c>
      <c r="BS36">
        <v>3</v>
      </c>
      <c r="BT36">
        <v>3</v>
      </c>
      <c r="BU36">
        <v>3</v>
      </c>
      <c r="BV36">
        <v>3</v>
      </c>
      <c r="BW36">
        <v>3</v>
      </c>
      <c r="BX36">
        <v>1</v>
      </c>
      <c r="BY36">
        <v>3</v>
      </c>
      <c r="BZ36">
        <v>3</v>
      </c>
      <c r="CA36">
        <v>2</v>
      </c>
      <c r="CB36">
        <v>4</v>
      </c>
      <c r="CC36">
        <v>4</v>
      </c>
      <c r="CD36">
        <v>4</v>
      </c>
      <c r="CE36">
        <v>4</v>
      </c>
      <c r="CF36">
        <v>4</v>
      </c>
      <c r="CG36">
        <v>5</v>
      </c>
      <c r="CH36" s="1" t="s">
        <v>388</v>
      </c>
    </row>
    <row r="37" spans="1:86" ht="22.75" customHeight="1" x14ac:dyDescent="0.25">
      <c r="A37">
        <v>1</v>
      </c>
      <c r="B37">
        <v>1</v>
      </c>
      <c r="C37" s="1" t="s">
        <v>168</v>
      </c>
      <c r="D37" s="9">
        <v>57</v>
      </c>
      <c r="E37">
        <v>1</v>
      </c>
      <c r="F37" s="1" t="s">
        <v>168</v>
      </c>
      <c r="G37" s="1" t="s">
        <v>181</v>
      </c>
      <c r="H37" s="1" t="s">
        <v>173</v>
      </c>
      <c r="I37" s="1" t="s">
        <v>235</v>
      </c>
      <c r="J37" s="1" t="s">
        <v>168</v>
      </c>
      <c r="K37">
        <v>1</v>
      </c>
      <c r="L37">
        <f t="shared" si="0"/>
        <v>1</v>
      </c>
      <c r="M37">
        <v>3</v>
      </c>
      <c r="N37">
        <v>2</v>
      </c>
      <c r="O37">
        <f t="shared" si="1"/>
        <v>1</v>
      </c>
      <c r="P37" s="1" t="s">
        <v>168</v>
      </c>
      <c r="Q37" s="1" t="s">
        <v>168</v>
      </c>
      <c r="R37">
        <v>2</v>
      </c>
      <c r="S37" s="1" t="s">
        <v>168</v>
      </c>
      <c r="T37" s="1" t="s">
        <v>168</v>
      </c>
      <c r="U37" s="1" t="s">
        <v>173</v>
      </c>
      <c r="V37" s="1" t="s">
        <v>168</v>
      </c>
      <c r="W37" s="1" t="s">
        <v>168</v>
      </c>
      <c r="X37">
        <v>1</v>
      </c>
      <c r="Y37" s="1" t="s">
        <v>168</v>
      </c>
      <c r="Z37">
        <v>1</v>
      </c>
      <c r="AA37" s="12">
        <v>6</v>
      </c>
      <c r="AB37" s="12">
        <v>10</v>
      </c>
      <c r="AC37" s="12">
        <v>6</v>
      </c>
      <c r="AD37" s="12">
        <v>5</v>
      </c>
      <c r="AE37" s="12">
        <v>7</v>
      </c>
      <c r="AF37" s="12">
        <v>5</v>
      </c>
      <c r="AG37" s="12">
        <v>3</v>
      </c>
      <c r="AH37" s="12">
        <v>6</v>
      </c>
      <c r="AI37" s="1" t="s">
        <v>389</v>
      </c>
      <c r="AJ37" s="1" t="s">
        <v>390</v>
      </c>
      <c r="AK37" s="1" t="s">
        <v>391</v>
      </c>
      <c r="AL37">
        <v>3</v>
      </c>
      <c r="AM37">
        <v>2</v>
      </c>
      <c r="AN37">
        <v>2</v>
      </c>
      <c r="AO37">
        <v>3</v>
      </c>
      <c r="AP37">
        <v>1</v>
      </c>
      <c r="AQ37">
        <v>3</v>
      </c>
      <c r="AR37">
        <v>3</v>
      </c>
      <c r="AS37">
        <v>1</v>
      </c>
      <c r="AT37">
        <v>1</v>
      </c>
      <c r="AU37">
        <v>3</v>
      </c>
      <c r="AV37" s="1" t="s">
        <v>168</v>
      </c>
      <c r="AW37">
        <v>3</v>
      </c>
      <c r="AX37" s="1" t="s">
        <v>168</v>
      </c>
      <c r="AY37">
        <v>1</v>
      </c>
      <c r="AZ37">
        <v>3</v>
      </c>
      <c r="BA37">
        <v>1</v>
      </c>
      <c r="BB37">
        <v>7</v>
      </c>
      <c r="BC37">
        <v>1</v>
      </c>
      <c r="BD37">
        <v>4</v>
      </c>
      <c r="BE37">
        <v>4</v>
      </c>
      <c r="BF37">
        <v>4</v>
      </c>
      <c r="BG37">
        <v>4</v>
      </c>
      <c r="BH37">
        <v>3</v>
      </c>
      <c r="BI37" s="1" t="s">
        <v>392</v>
      </c>
      <c r="BJ37" s="1" t="s">
        <v>393</v>
      </c>
      <c r="BK37" s="1" t="s">
        <v>394</v>
      </c>
      <c r="BL37">
        <v>0</v>
      </c>
      <c r="BM37">
        <v>2</v>
      </c>
      <c r="BN37">
        <v>0</v>
      </c>
      <c r="BO37">
        <v>1</v>
      </c>
      <c r="BP37">
        <v>1</v>
      </c>
      <c r="BQ37">
        <v>2</v>
      </c>
      <c r="BR37">
        <v>2</v>
      </c>
      <c r="BS37">
        <v>3</v>
      </c>
      <c r="BT37">
        <v>3</v>
      </c>
      <c r="BU37">
        <v>1</v>
      </c>
      <c r="BV37">
        <v>3</v>
      </c>
      <c r="BW37">
        <v>2</v>
      </c>
      <c r="BX37">
        <v>3</v>
      </c>
      <c r="BY37">
        <v>1</v>
      </c>
      <c r="BZ37">
        <v>2</v>
      </c>
      <c r="CA37">
        <v>4</v>
      </c>
      <c r="CB37">
        <v>5</v>
      </c>
      <c r="CC37">
        <v>4</v>
      </c>
      <c r="CD37">
        <v>4</v>
      </c>
      <c r="CE37">
        <v>4</v>
      </c>
      <c r="CF37">
        <v>5</v>
      </c>
      <c r="CG37">
        <v>2</v>
      </c>
      <c r="CH37" s="1" t="s">
        <v>395</v>
      </c>
    </row>
    <row r="38" spans="1:86" ht="22.75" customHeight="1" x14ac:dyDescent="0.25">
      <c r="A38">
        <v>1</v>
      </c>
      <c r="B38">
        <v>2</v>
      </c>
      <c r="C38" s="1" t="s">
        <v>168</v>
      </c>
      <c r="D38" s="9">
        <v>46</v>
      </c>
      <c r="E38">
        <v>1</v>
      </c>
      <c r="F38" s="1" t="s">
        <v>168</v>
      </c>
      <c r="G38" s="1" t="s">
        <v>169</v>
      </c>
      <c r="H38" s="1" t="s">
        <v>183</v>
      </c>
      <c r="I38" s="1" t="s">
        <v>193</v>
      </c>
      <c r="J38" s="1" t="s">
        <v>200</v>
      </c>
      <c r="K38">
        <v>1</v>
      </c>
      <c r="L38">
        <f t="shared" si="0"/>
        <v>1</v>
      </c>
      <c r="M38">
        <v>1</v>
      </c>
      <c r="N38">
        <v>1</v>
      </c>
      <c r="O38">
        <f t="shared" si="1"/>
        <v>2</v>
      </c>
      <c r="P38" s="1" t="s">
        <v>183</v>
      </c>
      <c r="Q38" s="1" t="s">
        <v>168</v>
      </c>
      <c r="R38">
        <v>2</v>
      </c>
      <c r="S38" s="1" t="s">
        <v>168</v>
      </c>
      <c r="T38" s="1" t="s">
        <v>168</v>
      </c>
      <c r="U38" s="1" t="s">
        <v>358</v>
      </c>
      <c r="V38" s="1" t="s">
        <v>396</v>
      </c>
      <c r="W38">
        <v>1</v>
      </c>
      <c r="X38">
        <v>1</v>
      </c>
      <c r="Y38">
        <v>1</v>
      </c>
      <c r="Z38">
        <v>1</v>
      </c>
      <c r="AA38" s="12">
        <v>10</v>
      </c>
      <c r="AB38" s="12">
        <v>10</v>
      </c>
      <c r="AC38" s="12">
        <v>10</v>
      </c>
      <c r="AD38" s="12">
        <v>10</v>
      </c>
      <c r="AE38" s="12">
        <v>10</v>
      </c>
      <c r="AF38" s="12">
        <v>0</v>
      </c>
      <c r="AG38" s="12">
        <v>0</v>
      </c>
      <c r="AH38" s="12">
        <v>10</v>
      </c>
      <c r="AI38" s="1" t="s">
        <v>397</v>
      </c>
      <c r="AJ38" s="1" t="s">
        <v>185</v>
      </c>
      <c r="AK38" s="1" t="s">
        <v>398</v>
      </c>
      <c r="AL38">
        <v>3</v>
      </c>
      <c r="AM38">
        <v>3</v>
      </c>
      <c r="AN38">
        <v>3</v>
      </c>
      <c r="AO38">
        <v>3</v>
      </c>
      <c r="AP38">
        <v>3</v>
      </c>
      <c r="AQ38">
        <v>3</v>
      </c>
      <c r="AR38">
        <v>3</v>
      </c>
      <c r="AS38">
        <v>1</v>
      </c>
      <c r="AT38">
        <v>3</v>
      </c>
      <c r="AU38">
        <v>3</v>
      </c>
      <c r="AV38">
        <v>3</v>
      </c>
      <c r="AW38">
        <v>3</v>
      </c>
      <c r="AX38">
        <v>3</v>
      </c>
      <c r="AY38">
        <v>1</v>
      </c>
      <c r="AZ38">
        <v>3</v>
      </c>
      <c r="BA38">
        <v>3</v>
      </c>
      <c r="BB38">
        <v>7</v>
      </c>
      <c r="BC38">
        <v>4</v>
      </c>
      <c r="BD38">
        <v>5</v>
      </c>
      <c r="BE38">
        <v>4</v>
      </c>
      <c r="BF38">
        <v>5</v>
      </c>
      <c r="BG38">
        <v>5</v>
      </c>
      <c r="BH38">
        <v>1</v>
      </c>
      <c r="BI38" s="1" t="s">
        <v>168</v>
      </c>
      <c r="BJ38" s="1" t="s">
        <v>168</v>
      </c>
      <c r="BK38" s="1" t="s">
        <v>168</v>
      </c>
      <c r="BL38">
        <v>3</v>
      </c>
      <c r="BM38">
        <v>4</v>
      </c>
      <c r="BN38">
        <v>4</v>
      </c>
      <c r="BO38">
        <v>3</v>
      </c>
      <c r="BP38">
        <v>4</v>
      </c>
      <c r="BQ38">
        <v>2</v>
      </c>
      <c r="BR38">
        <v>2</v>
      </c>
      <c r="BS38">
        <v>3</v>
      </c>
      <c r="BT38">
        <v>3</v>
      </c>
      <c r="BU38">
        <v>3</v>
      </c>
      <c r="BV38">
        <v>3</v>
      </c>
      <c r="BW38">
        <v>0</v>
      </c>
      <c r="BX38">
        <v>0</v>
      </c>
      <c r="BY38">
        <v>4</v>
      </c>
      <c r="BZ38">
        <v>4</v>
      </c>
      <c r="CA38">
        <v>4</v>
      </c>
      <c r="CB38">
        <v>2</v>
      </c>
      <c r="CC38">
        <v>4</v>
      </c>
      <c r="CD38">
        <v>5</v>
      </c>
      <c r="CE38">
        <v>4</v>
      </c>
      <c r="CF38">
        <v>3</v>
      </c>
      <c r="CG38">
        <v>5</v>
      </c>
      <c r="CH38" s="1" t="s">
        <v>168</v>
      </c>
    </row>
    <row r="39" spans="1:86" ht="22.75" customHeight="1" x14ac:dyDescent="0.25">
      <c r="A39">
        <v>1</v>
      </c>
      <c r="B39">
        <v>2</v>
      </c>
      <c r="C39" s="1" t="s">
        <v>168</v>
      </c>
      <c r="D39" s="9">
        <v>42</v>
      </c>
      <c r="E39">
        <v>3</v>
      </c>
      <c r="F39" s="1" t="s">
        <v>168</v>
      </c>
      <c r="G39" s="1" t="s">
        <v>169</v>
      </c>
      <c r="H39" s="1" t="s">
        <v>173</v>
      </c>
      <c r="I39" s="1" t="s">
        <v>200</v>
      </c>
      <c r="J39" s="1" t="s">
        <v>170</v>
      </c>
      <c r="K39">
        <v>1</v>
      </c>
      <c r="L39">
        <f t="shared" si="0"/>
        <v>1</v>
      </c>
      <c r="M39">
        <v>5</v>
      </c>
      <c r="N39">
        <v>1</v>
      </c>
      <c r="O39">
        <f t="shared" si="1"/>
        <v>2</v>
      </c>
      <c r="P39" s="1" t="s">
        <v>173</v>
      </c>
      <c r="Q39" s="1" t="s">
        <v>168</v>
      </c>
      <c r="R39">
        <v>2</v>
      </c>
      <c r="S39" s="1" t="s">
        <v>168</v>
      </c>
      <c r="T39" s="1" t="s">
        <v>168</v>
      </c>
      <c r="U39" s="1" t="s">
        <v>168</v>
      </c>
      <c r="V39" s="1" t="s">
        <v>168</v>
      </c>
      <c r="W39">
        <v>1</v>
      </c>
      <c r="X39">
        <v>1</v>
      </c>
      <c r="Y39">
        <v>2</v>
      </c>
      <c r="Z39">
        <v>1</v>
      </c>
      <c r="AA39" s="12">
        <v>9</v>
      </c>
      <c r="AB39" s="12">
        <v>10</v>
      </c>
      <c r="AC39" s="12">
        <v>2</v>
      </c>
      <c r="AD39" s="12">
        <v>2</v>
      </c>
      <c r="AE39" s="12">
        <v>9</v>
      </c>
      <c r="AF39" s="12">
        <v>9</v>
      </c>
      <c r="AG39" s="12">
        <v>0</v>
      </c>
      <c r="AH39" s="12">
        <v>10</v>
      </c>
      <c r="AI39" s="1" t="s">
        <v>399</v>
      </c>
      <c r="AJ39" s="1" t="s">
        <v>168</v>
      </c>
      <c r="AK39" s="1" t="s">
        <v>168</v>
      </c>
      <c r="AL39">
        <v>2</v>
      </c>
      <c r="AM39">
        <v>1</v>
      </c>
      <c r="AN39">
        <v>3</v>
      </c>
      <c r="AO39">
        <v>3</v>
      </c>
      <c r="AP39">
        <v>1</v>
      </c>
      <c r="AQ39">
        <v>3</v>
      </c>
      <c r="AR39">
        <v>2</v>
      </c>
      <c r="AS39">
        <v>0</v>
      </c>
      <c r="AT39">
        <v>0</v>
      </c>
      <c r="AU39">
        <v>1</v>
      </c>
      <c r="AV39">
        <v>0</v>
      </c>
      <c r="AW39">
        <v>0</v>
      </c>
      <c r="AX39">
        <v>1</v>
      </c>
      <c r="AY39">
        <v>1</v>
      </c>
      <c r="AZ39">
        <v>2</v>
      </c>
      <c r="BA39">
        <v>1</v>
      </c>
      <c r="BB39">
        <v>7</v>
      </c>
      <c r="BC39">
        <v>3</v>
      </c>
      <c r="BD39">
        <v>5</v>
      </c>
      <c r="BE39">
        <v>5</v>
      </c>
      <c r="BF39">
        <v>5</v>
      </c>
      <c r="BG39">
        <v>3</v>
      </c>
      <c r="BH39">
        <v>3</v>
      </c>
      <c r="BI39" s="1" t="s">
        <v>400</v>
      </c>
      <c r="BJ39" s="1" t="s">
        <v>401</v>
      </c>
      <c r="BK39" s="1" t="s">
        <v>402</v>
      </c>
      <c r="BL39">
        <v>4</v>
      </c>
      <c r="BM39">
        <v>3</v>
      </c>
      <c r="BN39">
        <v>0</v>
      </c>
      <c r="BO39">
        <v>3</v>
      </c>
      <c r="BP39">
        <v>0</v>
      </c>
      <c r="BQ39">
        <v>3</v>
      </c>
      <c r="BR39">
        <v>4</v>
      </c>
      <c r="BS39">
        <v>4</v>
      </c>
      <c r="BT39">
        <v>4</v>
      </c>
      <c r="BU39">
        <v>2</v>
      </c>
      <c r="BV39">
        <v>2</v>
      </c>
      <c r="BW39">
        <v>4</v>
      </c>
      <c r="BX39">
        <v>0</v>
      </c>
      <c r="BY39">
        <v>1</v>
      </c>
      <c r="BZ39">
        <v>3</v>
      </c>
      <c r="CA39">
        <v>3</v>
      </c>
      <c r="CB39">
        <v>5</v>
      </c>
      <c r="CC39">
        <v>5</v>
      </c>
      <c r="CD39">
        <v>5</v>
      </c>
      <c r="CE39">
        <v>3</v>
      </c>
      <c r="CF39">
        <v>5</v>
      </c>
      <c r="CG39">
        <v>5</v>
      </c>
      <c r="CH39" s="1" t="s">
        <v>403</v>
      </c>
    </row>
    <row r="40" spans="1:86" ht="22.75" customHeight="1" x14ac:dyDescent="0.25">
      <c r="A40">
        <v>1</v>
      </c>
      <c r="B40">
        <v>2</v>
      </c>
      <c r="C40" s="1" t="s">
        <v>168</v>
      </c>
      <c r="D40" s="9">
        <v>40</v>
      </c>
      <c r="E40">
        <v>1</v>
      </c>
      <c r="F40" s="1" t="s">
        <v>168</v>
      </c>
      <c r="G40" s="1" t="s">
        <v>169</v>
      </c>
      <c r="H40" s="1" t="s">
        <v>183</v>
      </c>
      <c r="I40" s="1" t="s">
        <v>200</v>
      </c>
      <c r="J40" s="1" t="s">
        <v>168</v>
      </c>
      <c r="K40">
        <v>3</v>
      </c>
      <c r="L40">
        <f t="shared" si="0"/>
        <v>2</v>
      </c>
      <c r="M40" s="1" t="s">
        <v>168</v>
      </c>
      <c r="N40">
        <v>2</v>
      </c>
      <c r="O40">
        <f t="shared" si="1"/>
        <v>1</v>
      </c>
      <c r="P40" s="1" t="s">
        <v>168</v>
      </c>
      <c r="Q40" s="1" t="s">
        <v>168</v>
      </c>
      <c r="R40">
        <v>2</v>
      </c>
      <c r="S40" s="1" t="s">
        <v>168</v>
      </c>
      <c r="T40" s="1" t="s">
        <v>168</v>
      </c>
      <c r="U40" s="1" t="s">
        <v>173</v>
      </c>
      <c r="V40" s="1" t="s">
        <v>168</v>
      </c>
      <c r="W40">
        <v>2</v>
      </c>
      <c r="X40">
        <v>3</v>
      </c>
      <c r="Y40">
        <v>2</v>
      </c>
      <c r="Z40">
        <v>1</v>
      </c>
      <c r="AA40" s="12">
        <v>8</v>
      </c>
      <c r="AB40" s="12">
        <v>8</v>
      </c>
      <c r="AC40" s="12">
        <v>6</v>
      </c>
      <c r="AD40" s="12">
        <v>10</v>
      </c>
      <c r="AE40" s="12">
        <v>8</v>
      </c>
      <c r="AF40" s="12">
        <v>8</v>
      </c>
      <c r="AG40" s="12">
        <v>9</v>
      </c>
      <c r="AH40" s="12">
        <v>8</v>
      </c>
      <c r="AI40" s="1" t="s">
        <v>293</v>
      </c>
      <c r="AJ40" s="1" t="s">
        <v>292</v>
      </c>
      <c r="AK40" s="1" t="s">
        <v>168</v>
      </c>
      <c r="AL40">
        <v>2</v>
      </c>
      <c r="AM40">
        <v>1</v>
      </c>
      <c r="AN40">
        <v>2</v>
      </c>
      <c r="AO40">
        <v>3</v>
      </c>
      <c r="AP40">
        <v>1</v>
      </c>
      <c r="AQ40">
        <v>0</v>
      </c>
      <c r="AR40">
        <v>1</v>
      </c>
      <c r="AS40">
        <v>1</v>
      </c>
      <c r="AT40">
        <v>0</v>
      </c>
      <c r="AU40">
        <v>1</v>
      </c>
      <c r="AV40">
        <v>3</v>
      </c>
      <c r="AW40" s="1" t="s">
        <v>168</v>
      </c>
      <c r="AX40">
        <v>3</v>
      </c>
      <c r="AY40">
        <v>1</v>
      </c>
      <c r="AZ40">
        <v>1</v>
      </c>
      <c r="BA40">
        <v>0</v>
      </c>
      <c r="BB40">
        <v>7</v>
      </c>
      <c r="BC40">
        <v>3</v>
      </c>
      <c r="BD40">
        <v>3</v>
      </c>
      <c r="BE40">
        <v>3</v>
      </c>
      <c r="BF40">
        <v>3</v>
      </c>
      <c r="BG40">
        <v>3</v>
      </c>
      <c r="BH40">
        <v>3</v>
      </c>
      <c r="BI40" s="1" t="s">
        <v>168</v>
      </c>
      <c r="BJ40" s="1" t="s">
        <v>168</v>
      </c>
      <c r="BK40" s="1" t="s">
        <v>168</v>
      </c>
      <c r="BL40">
        <v>2</v>
      </c>
      <c r="BM40">
        <v>0</v>
      </c>
      <c r="BN40">
        <v>3</v>
      </c>
      <c r="BO40">
        <v>3</v>
      </c>
      <c r="BP40">
        <v>2</v>
      </c>
      <c r="BQ40">
        <v>3</v>
      </c>
      <c r="BR40">
        <v>3</v>
      </c>
      <c r="BS40">
        <v>2</v>
      </c>
      <c r="BT40">
        <v>2</v>
      </c>
      <c r="BU40">
        <v>2</v>
      </c>
      <c r="BV40">
        <v>2</v>
      </c>
      <c r="BW40">
        <v>2</v>
      </c>
      <c r="BX40">
        <v>0</v>
      </c>
      <c r="BY40">
        <v>2</v>
      </c>
      <c r="BZ40">
        <v>0</v>
      </c>
      <c r="CA40">
        <v>3</v>
      </c>
      <c r="CB40">
        <v>3</v>
      </c>
      <c r="CC40">
        <v>3</v>
      </c>
      <c r="CD40">
        <v>4</v>
      </c>
      <c r="CE40">
        <v>3</v>
      </c>
      <c r="CF40">
        <v>3</v>
      </c>
      <c r="CG40">
        <v>3</v>
      </c>
      <c r="CH40" s="1" t="s">
        <v>168</v>
      </c>
    </row>
    <row r="41" spans="1:86" ht="22.75" customHeight="1" x14ac:dyDescent="0.25">
      <c r="A41">
        <v>1</v>
      </c>
      <c r="B41">
        <v>2</v>
      </c>
      <c r="C41" s="1" t="s">
        <v>168</v>
      </c>
      <c r="D41" s="9">
        <v>39</v>
      </c>
      <c r="E41">
        <v>3</v>
      </c>
      <c r="F41" s="1" t="s">
        <v>168</v>
      </c>
      <c r="G41" s="1" t="s">
        <v>169</v>
      </c>
      <c r="H41" s="1" t="s">
        <v>183</v>
      </c>
      <c r="I41" s="1" t="s">
        <v>168</v>
      </c>
      <c r="J41" s="1" t="s">
        <v>168</v>
      </c>
      <c r="K41">
        <v>1</v>
      </c>
      <c r="L41">
        <f t="shared" si="0"/>
        <v>1</v>
      </c>
      <c r="M41">
        <v>5</v>
      </c>
      <c r="N41">
        <v>2</v>
      </c>
      <c r="O41">
        <f t="shared" si="1"/>
        <v>1</v>
      </c>
      <c r="P41" s="1" t="s">
        <v>168</v>
      </c>
      <c r="Q41" s="1" t="s">
        <v>168</v>
      </c>
      <c r="R41">
        <v>2</v>
      </c>
      <c r="S41" s="1" t="s">
        <v>168</v>
      </c>
      <c r="T41" s="1" t="s">
        <v>168</v>
      </c>
      <c r="U41" s="1" t="s">
        <v>183</v>
      </c>
      <c r="V41" s="1" t="s">
        <v>404</v>
      </c>
      <c r="W41">
        <v>2</v>
      </c>
      <c r="X41">
        <v>2</v>
      </c>
      <c r="Y41">
        <v>2</v>
      </c>
      <c r="Z41">
        <v>2</v>
      </c>
      <c r="AA41" s="12">
        <v>10</v>
      </c>
      <c r="AB41" s="12">
        <v>10</v>
      </c>
      <c r="AC41" s="12">
        <v>8</v>
      </c>
      <c r="AD41" s="12">
        <v>0</v>
      </c>
      <c r="AE41" s="12">
        <v>10</v>
      </c>
      <c r="AF41" s="12">
        <v>10</v>
      </c>
      <c r="AG41" s="12">
        <v>0</v>
      </c>
      <c r="AH41" s="12">
        <v>8</v>
      </c>
      <c r="AI41" s="1" t="s">
        <v>405</v>
      </c>
      <c r="AJ41" s="1" t="s">
        <v>168</v>
      </c>
      <c r="AK41" s="1" t="s">
        <v>168</v>
      </c>
      <c r="AL41">
        <v>3</v>
      </c>
      <c r="AM41">
        <v>0</v>
      </c>
      <c r="AN41">
        <v>2</v>
      </c>
      <c r="AO41">
        <v>2</v>
      </c>
      <c r="AP41">
        <v>2</v>
      </c>
      <c r="AQ41">
        <v>0</v>
      </c>
      <c r="AR41">
        <v>1</v>
      </c>
      <c r="AS41">
        <v>2</v>
      </c>
      <c r="AT41">
        <v>0</v>
      </c>
      <c r="AU41">
        <v>0</v>
      </c>
      <c r="AV41">
        <v>0</v>
      </c>
      <c r="AW41">
        <v>2</v>
      </c>
      <c r="AX41">
        <v>2</v>
      </c>
      <c r="AY41">
        <v>0</v>
      </c>
      <c r="AZ41">
        <v>0</v>
      </c>
      <c r="BA41">
        <v>0</v>
      </c>
      <c r="BB41">
        <v>7</v>
      </c>
      <c r="BC41">
        <v>4</v>
      </c>
      <c r="BD41">
        <v>5</v>
      </c>
      <c r="BE41">
        <v>5</v>
      </c>
      <c r="BF41">
        <v>5</v>
      </c>
      <c r="BG41">
        <v>5</v>
      </c>
      <c r="BH41">
        <v>1</v>
      </c>
      <c r="BI41" s="1" t="s">
        <v>168</v>
      </c>
      <c r="BJ41" s="1" t="s">
        <v>168</v>
      </c>
      <c r="BK41" s="1" t="s">
        <v>230</v>
      </c>
      <c r="BL41">
        <v>4</v>
      </c>
      <c r="BM41">
        <v>3</v>
      </c>
      <c r="BN41">
        <v>0</v>
      </c>
      <c r="BO41">
        <v>0</v>
      </c>
      <c r="BP41">
        <v>0</v>
      </c>
      <c r="BQ41">
        <v>4</v>
      </c>
      <c r="BR41">
        <v>4</v>
      </c>
      <c r="BS41">
        <v>3</v>
      </c>
      <c r="BT41">
        <v>2</v>
      </c>
      <c r="BU41">
        <v>2</v>
      </c>
      <c r="BV41">
        <v>4</v>
      </c>
      <c r="BW41">
        <v>2</v>
      </c>
      <c r="BX41">
        <v>0</v>
      </c>
      <c r="BY41">
        <v>1</v>
      </c>
      <c r="BZ41">
        <v>3</v>
      </c>
      <c r="CA41">
        <v>1</v>
      </c>
      <c r="CB41">
        <v>1</v>
      </c>
      <c r="CC41">
        <v>5</v>
      </c>
      <c r="CD41">
        <v>5</v>
      </c>
      <c r="CE41">
        <v>5</v>
      </c>
      <c r="CF41">
        <v>5</v>
      </c>
      <c r="CG41">
        <v>5</v>
      </c>
      <c r="CH41" s="1" t="s">
        <v>406</v>
      </c>
    </row>
    <row r="42" spans="1:86" ht="22.75" customHeight="1" x14ac:dyDescent="0.25">
      <c r="A42">
        <v>1</v>
      </c>
      <c r="B42">
        <v>2</v>
      </c>
      <c r="C42" s="1" t="s">
        <v>168</v>
      </c>
      <c r="D42" s="9">
        <v>65</v>
      </c>
      <c r="E42">
        <v>1</v>
      </c>
      <c r="F42" s="1" t="s">
        <v>168</v>
      </c>
      <c r="G42" s="1" t="s">
        <v>169</v>
      </c>
      <c r="H42" s="1" t="s">
        <v>183</v>
      </c>
      <c r="I42" s="1" t="s">
        <v>200</v>
      </c>
      <c r="J42" s="1" t="s">
        <v>183</v>
      </c>
      <c r="K42">
        <v>1</v>
      </c>
      <c r="L42">
        <f t="shared" si="0"/>
        <v>1</v>
      </c>
      <c r="M42">
        <v>3</v>
      </c>
      <c r="N42">
        <v>1</v>
      </c>
      <c r="O42">
        <f t="shared" si="1"/>
        <v>2</v>
      </c>
      <c r="P42" s="1" t="s">
        <v>367</v>
      </c>
      <c r="Q42" s="1" t="s">
        <v>168</v>
      </c>
      <c r="R42">
        <v>2</v>
      </c>
      <c r="S42" s="1" t="s">
        <v>168</v>
      </c>
      <c r="T42" s="1" t="s">
        <v>168</v>
      </c>
      <c r="U42" s="1" t="s">
        <v>183</v>
      </c>
      <c r="V42" s="1" t="s">
        <v>407</v>
      </c>
      <c r="W42">
        <v>2</v>
      </c>
      <c r="X42">
        <v>2</v>
      </c>
      <c r="Y42">
        <v>2</v>
      </c>
      <c r="Z42">
        <v>1</v>
      </c>
      <c r="AA42" s="12">
        <v>8</v>
      </c>
      <c r="AB42" s="12">
        <v>10</v>
      </c>
      <c r="AC42" s="12">
        <v>3</v>
      </c>
      <c r="AD42" s="12">
        <v>2</v>
      </c>
      <c r="AE42" s="12">
        <v>7</v>
      </c>
      <c r="AF42" s="12">
        <v>7</v>
      </c>
      <c r="AG42" s="12">
        <v>3</v>
      </c>
      <c r="AH42" s="12">
        <v>7</v>
      </c>
      <c r="AI42" s="1" t="s">
        <v>408</v>
      </c>
      <c r="AJ42" s="1" t="s">
        <v>292</v>
      </c>
      <c r="AK42" s="1" t="s">
        <v>409</v>
      </c>
      <c r="AL42">
        <v>1</v>
      </c>
      <c r="AM42">
        <v>1</v>
      </c>
      <c r="AN42">
        <v>1</v>
      </c>
      <c r="AO42">
        <v>1</v>
      </c>
      <c r="AP42">
        <v>1</v>
      </c>
      <c r="AQ42">
        <v>1</v>
      </c>
      <c r="AR42">
        <v>1</v>
      </c>
      <c r="AS42">
        <v>1</v>
      </c>
      <c r="AT42">
        <v>0</v>
      </c>
      <c r="AU42">
        <v>1</v>
      </c>
      <c r="AV42">
        <v>1</v>
      </c>
      <c r="AW42">
        <v>1</v>
      </c>
      <c r="AX42">
        <v>1</v>
      </c>
      <c r="AY42">
        <v>1</v>
      </c>
      <c r="AZ42">
        <v>1</v>
      </c>
      <c r="BA42">
        <v>0</v>
      </c>
      <c r="BB42">
        <v>6</v>
      </c>
      <c r="BC42">
        <v>3</v>
      </c>
      <c r="BD42">
        <v>4</v>
      </c>
      <c r="BE42">
        <v>4</v>
      </c>
      <c r="BF42">
        <v>3</v>
      </c>
      <c r="BG42">
        <v>3</v>
      </c>
      <c r="BH42">
        <v>2</v>
      </c>
      <c r="BI42" s="1" t="s">
        <v>410</v>
      </c>
      <c r="BJ42" s="1" t="s">
        <v>411</v>
      </c>
      <c r="BK42" s="1" t="s">
        <v>412</v>
      </c>
      <c r="BL42">
        <v>2</v>
      </c>
      <c r="BM42">
        <v>2</v>
      </c>
      <c r="BN42">
        <v>1</v>
      </c>
      <c r="BO42">
        <v>2</v>
      </c>
      <c r="BP42">
        <v>1</v>
      </c>
      <c r="BQ42">
        <v>3</v>
      </c>
      <c r="BR42">
        <v>3</v>
      </c>
      <c r="BS42">
        <v>1</v>
      </c>
      <c r="BT42">
        <v>3</v>
      </c>
      <c r="BU42">
        <v>1</v>
      </c>
      <c r="BV42">
        <v>2</v>
      </c>
      <c r="BW42">
        <v>2</v>
      </c>
      <c r="BX42">
        <v>0</v>
      </c>
      <c r="BY42">
        <v>1</v>
      </c>
      <c r="BZ42">
        <v>2</v>
      </c>
      <c r="CA42">
        <v>2</v>
      </c>
      <c r="CB42">
        <v>3</v>
      </c>
      <c r="CC42">
        <v>4</v>
      </c>
      <c r="CD42">
        <v>4</v>
      </c>
      <c r="CE42">
        <v>4</v>
      </c>
      <c r="CF42">
        <v>4</v>
      </c>
      <c r="CG42">
        <v>4</v>
      </c>
      <c r="CH42" s="1" t="s">
        <v>413</v>
      </c>
    </row>
    <row r="43" spans="1:86" ht="22.75" customHeight="1" x14ac:dyDescent="0.25">
      <c r="A43">
        <v>1</v>
      </c>
      <c r="B43">
        <v>2</v>
      </c>
      <c r="C43" s="1" t="s">
        <v>168</v>
      </c>
      <c r="D43" s="9">
        <v>42</v>
      </c>
      <c r="E43">
        <v>1</v>
      </c>
      <c r="F43" s="1" t="s">
        <v>168</v>
      </c>
      <c r="G43" s="1" t="s">
        <v>169</v>
      </c>
      <c r="H43" s="1" t="s">
        <v>169</v>
      </c>
      <c r="I43" s="1" t="s">
        <v>200</v>
      </c>
      <c r="J43" s="1" t="s">
        <v>194</v>
      </c>
      <c r="K43">
        <v>3</v>
      </c>
      <c r="L43">
        <f t="shared" si="0"/>
        <v>2</v>
      </c>
      <c r="M43" s="1" t="s">
        <v>168</v>
      </c>
      <c r="N43">
        <v>3</v>
      </c>
      <c r="O43">
        <f t="shared" si="1"/>
        <v>2</v>
      </c>
      <c r="P43" s="1" t="s">
        <v>168</v>
      </c>
      <c r="Q43" s="1" t="s">
        <v>168</v>
      </c>
      <c r="R43">
        <v>2</v>
      </c>
      <c r="S43" s="1" t="s">
        <v>168</v>
      </c>
      <c r="T43" s="1" t="s">
        <v>168</v>
      </c>
      <c r="U43" s="1" t="s">
        <v>173</v>
      </c>
      <c r="V43" s="1" t="s">
        <v>168</v>
      </c>
      <c r="W43">
        <v>2</v>
      </c>
      <c r="X43">
        <v>1</v>
      </c>
      <c r="Y43">
        <v>1</v>
      </c>
      <c r="Z43">
        <v>1</v>
      </c>
      <c r="AA43" s="12">
        <v>5</v>
      </c>
      <c r="AB43" s="12">
        <v>5</v>
      </c>
      <c r="AC43" s="12">
        <v>5</v>
      </c>
      <c r="AD43" s="12">
        <v>5</v>
      </c>
      <c r="AE43" s="12">
        <v>5</v>
      </c>
      <c r="AF43" s="12">
        <v>5</v>
      </c>
      <c r="AG43" s="12">
        <v>5</v>
      </c>
      <c r="AH43" s="12">
        <v>5</v>
      </c>
      <c r="AI43" s="1" t="s">
        <v>168</v>
      </c>
      <c r="AJ43" s="1" t="s">
        <v>168</v>
      </c>
      <c r="AK43" s="1" t="s">
        <v>168</v>
      </c>
      <c r="AL43">
        <v>2</v>
      </c>
      <c r="AM43">
        <v>1</v>
      </c>
      <c r="AN43">
        <v>2</v>
      </c>
      <c r="AO43">
        <v>2</v>
      </c>
      <c r="AP43">
        <v>2</v>
      </c>
      <c r="AQ43">
        <v>2</v>
      </c>
      <c r="AR43">
        <v>2</v>
      </c>
      <c r="AS43">
        <v>2</v>
      </c>
      <c r="AT43">
        <v>2</v>
      </c>
      <c r="AU43">
        <v>2</v>
      </c>
      <c r="AV43" s="1" t="s">
        <v>168</v>
      </c>
      <c r="AW43" s="1" t="s">
        <v>168</v>
      </c>
      <c r="AX43" s="1" t="s">
        <v>168</v>
      </c>
      <c r="AY43" s="1" t="s">
        <v>168</v>
      </c>
      <c r="AZ43">
        <v>2</v>
      </c>
      <c r="BA43" s="1" t="s">
        <v>168</v>
      </c>
      <c r="BB43">
        <v>0</v>
      </c>
      <c r="BC43">
        <v>0</v>
      </c>
      <c r="BD43" s="1" t="s">
        <v>168</v>
      </c>
      <c r="BE43" s="1" t="s">
        <v>168</v>
      </c>
      <c r="BF43" s="1" t="s">
        <v>168</v>
      </c>
      <c r="BG43" s="1" t="s">
        <v>168</v>
      </c>
      <c r="BH43" s="1" t="s">
        <v>168</v>
      </c>
      <c r="BI43" s="1" t="s">
        <v>168</v>
      </c>
      <c r="BJ43" s="1" t="s">
        <v>168</v>
      </c>
      <c r="BK43" s="1" t="s">
        <v>168</v>
      </c>
      <c r="BL43">
        <v>2</v>
      </c>
      <c r="BM43">
        <v>3</v>
      </c>
      <c r="BN43">
        <v>0</v>
      </c>
      <c r="BO43">
        <v>2</v>
      </c>
      <c r="BP43">
        <v>0</v>
      </c>
      <c r="BQ43">
        <v>3</v>
      </c>
      <c r="BR43">
        <v>3</v>
      </c>
      <c r="BS43">
        <v>2</v>
      </c>
      <c r="BT43">
        <v>2</v>
      </c>
      <c r="BU43">
        <v>2</v>
      </c>
      <c r="BV43">
        <v>3</v>
      </c>
      <c r="BW43">
        <v>3</v>
      </c>
      <c r="BX43">
        <v>2</v>
      </c>
      <c r="BY43">
        <v>4</v>
      </c>
      <c r="BZ43">
        <v>3</v>
      </c>
      <c r="CA43">
        <v>4</v>
      </c>
      <c r="CB43">
        <v>3</v>
      </c>
      <c r="CC43">
        <v>3</v>
      </c>
      <c r="CD43" s="1" t="s">
        <v>168</v>
      </c>
      <c r="CE43" s="1" t="s">
        <v>168</v>
      </c>
      <c r="CF43" s="1" t="s">
        <v>168</v>
      </c>
      <c r="CG43" s="1" t="s">
        <v>168</v>
      </c>
      <c r="CH43" s="1" t="s">
        <v>168</v>
      </c>
    </row>
    <row r="44" spans="1:86" ht="22.75" customHeight="1" x14ac:dyDescent="0.25">
      <c r="A44">
        <v>1</v>
      </c>
      <c r="B44">
        <v>2</v>
      </c>
      <c r="C44" s="1" t="s">
        <v>168</v>
      </c>
      <c r="D44" s="9">
        <v>32</v>
      </c>
      <c r="E44">
        <v>1</v>
      </c>
      <c r="F44" s="1" t="s">
        <v>168</v>
      </c>
      <c r="G44" s="1" t="s">
        <v>169</v>
      </c>
      <c r="H44" s="1" t="s">
        <v>181</v>
      </c>
      <c r="I44" s="1" t="s">
        <v>414</v>
      </c>
      <c r="J44" s="1" t="s">
        <v>172</v>
      </c>
      <c r="K44">
        <v>3</v>
      </c>
      <c r="L44">
        <f t="shared" si="0"/>
        <v>2</v>
      </c>
      <c r="M44" s="1" t="s">
        <v>168</v>
      </c>
      <c r="N44">
        <v>2</v>
      </c>
      <c r="O44">
        <f t="shared" si="1"/>
        <v>1</v>
      </c>
      <c r="P44" s="1" t="s">
        <v>168</v>
      </c>
      <c r="Q44" s="1" t="s">
        <v>168</v>
      </c>
      <c r="R44">
        <v>2</v>
      </c>
      <c r="S44" s="1" t="s">
        <v>168</v>
      </c>
      <c r="T44" s="1" t="s">
        <v>168</v>
      </c>
      <c r="U44" s="1" t="s">
        <v>168</v>
      </c>
      <c r="V44" s="1" t="s">
        <v>168</v>
      </c>
      <c r="W44">
        <v>1</v>
      </c>
      <c r="X44">
        <v>1</v>
      </c>
      <c r="Y44">
        <v>1</v>
      </c>
      <c r="Z44">
        <v>2</v>
      </c>
      <c r="AA44" s="12">
        <v>6</v>
      </c>
      <c r="AB44" s="12">
        <v>10</v>
      </c>
      <c r="AC44" s="12">
        <v>3</v>
      </c>
      <c r="AD44" s="12">
        <v>2</v>
      </c>
      <c r="AE44" s="12">
        <v>8</v>
      </c>
      <c r="AF44" s="12">
        <v>7</v>
      </c>
      <c r="AG44" s="12">
        <v>3</v>
      </c>
      <c r="AH44" s="12">
        <v>6</v>
      </c>
      <c r="AI44" s="1" t="s">
        <v>253</v>
      </c>
      <c r="AJ44" s="1" t="s">
        <v>415</v>
      </c>
      <c r="AK44" s="1" t="s">
        <v>416</v>
      </c>
      <c r="AL44">
        <v>1</v>
      </c>
      <c r="AM44">
        <v>1</v>
      </c>
      <c r="AN44">
        <v>1</v>
      </c>
      <c r="AO44">
        <v>1</v>
      </c>
      <c r="AP44">
        <v>1</v>
      </c>
      <c r="AQ44">
        <v>1</v>
      </c>
      <c r="AR44">
        <v>1</v>
      </c>
      <c r="AS44">
        <v>1</v>
      </c>
      <c r="AT44">
        <v>0</v>
      </c>
      <c r="AU44">
        <v>1</v>
      </c>
      <c r="AV44">
        <v>1</v>
      </c>
      <c r="AW44">
        <v>1</v>
      </c>
      <c r="AX44">
        <v>1</v>
      </c>
      <c r="AY44">
        <v>1</v>
      </c>
      <c r="AZ44">
        <v>1</v>
      </c>
      <c r="BA44">
        <v>1</v>
      </c>
      <c r="BB44">
        <v>3</v>
      </c>
      <c r="BC44">
        <v>2</v>
      </c>
      <c r="BD44">
        <v>5</v>
      </c>
      <c r="BE44">
        <v>5</v>
      </c>
      <c r="BF44">
        <v>5</v>
      </c>
      <c r="BG44">
        <v>5</v>
      </c>
      <c r="BH44">
        <v>2</v>
      </c>
      <c r="BI44" s="1" t="s">
        <v>417</v>
      </c>
      <c r="BJ44" s="1" t="s">
        <v>390</v>
      </c>
      <c r="BK44" s="1" t="s">
        <v>418</v>
      </c>
      <c r="BL44">
        <v>1</v>
      </c>
      <c r="BM44">
        <v>2</v>
      </c>
      <c r="BN44">
        <v>2</v>
      </c>
      <c r="BO44">
        <v>3</v>
      </c>
      <c r="BP44">
        <v>1</v>
      </c>
      <c r="BQ44">
        <v>3</v>
      </c>
      <c r="BR44">
        <v>3</v>
      </c>
      <c r="BS44">
        <v>3</v>
      </c>
      <c r="BT44">
        <v>3</v>
      </c>
      <c r="BU44">
        <v>2</v>
      </c>
      <c r="BV44">
        <v>1</v>
      </c>
      <c r="BW44">
        <v>3</v>
      </c>
      <c r="BX44">
        <v>0</v>
      </c>
      <c r="BY44">
        <v>0</v>
      </c>
      <c r="BZ44">
        <v>2</v>
      </c>
      <c r="CA44">
        <v>3</v>
      </c>
      <c r="CB44">
        <v>4</v>
      </c>
      <c r="CC44">
        <v>4</v>
      </c>
      <c r="CD44">
        <v>4</v>
      </c>
      <c r="CE44">
        <v>4</v>
      </c>
      <c r="CF44">
        <v>4</v>
      </c>
      <c r="CG44">
        <v>4</v>
      </c>
      <c r="CH44" s="1" t="s">
        <v>419</v>
      </c>
    </row>
    <row r="45" spans="1:86" ht="22.75" customHeight="1" x14ac:dyDescent="0.25">
      <c r="A45">
        <v>1</v>
      </c>
      <c r="B45">
        <v>1</v>
      </c>
      <c r="C45" s="1" t="s">
        <v>168</v>
      </c>
      <c r="D45" s="9">
        <v>36</v>
      </c>
      <c r="E45">
        <v>1</v>
      </c>
      <c r="F45" s="1" t="s">
        <v>168</v>
      </c>
      <c r="G45" s="1" t="s">
        <v>169</v>
      </c>
      <c r="H45" s="1" t="s">
        <v>170</v>
      </c>
      <c r="I45" s="1" t="s">
        <v>420</v>
      </c>
      <c r="J45" s="1" t="s">
        <v>194</v>
      </c>
      <c r="K45">
        <v>3</v>
      </c>
      <c r="L45">
        <f t="shared" si="0"/>
        <v>2</v>
      </c>
      <c r="M45" s="1" t="s">
        <v>168</v>
      </c>
      <c r="N45">
        <v>1</v>
      </c>
      <c r="O45">
        <f t="shared" si="1"/>
        <v>2</v>
      </c>
      <c r="P45" s="1" t="s">
        <v>173</v>
      </c>
      <c r="Q45" s="1" t="s">
        <v>168</v>
      </c>
      <c r="R45">
        <v>2</v>
      </c>
      <c r="S45" s="1" t="s">
        <v>168</v>
      </c>
      <c r="T45" s="1" t="s">
        <v>168</v>
      </c>
      <c r="U45" s="1" t="s">
        <v>358</v>
      </c>
      <c r="V45" s="1" t="s">
        <v>421</v>
      </c>
      <c r="W45">
        <v>2</v>
      </c>
      <c r="X45">
        <v>2</v>
      </c>
      <c r="Y45">
        <v>2</v>
      </c>
      <c r="Z45">
        <v>1</v>
      </c>
      <c r="AA45" s="12">
        <v>8</v>
      </c>
      <c r="AB45" s="12">
        <v>8</v>
      </c>
      <c r="AC45" s="12">
        <v>8</v>
      </c>
      <c r="AD45" s="12">
        <v>4</v>
      </c>
      <c r="AE45" s="12">
        <v>7</v>
      </c>
      <c r="AF45" s="12">
        <v>9</v>
      </c>
      <c r="AG45" s="12">
        <v>4</v>
      </c>
      <c r="AH45" s="12">
        <v>7</v>
      </c>
      <c r="AI45" s="1" t="s">
        <v>293</v>
      </c>
      <c r="AJ45" s="1" t="s">
        <v>338</v>
      </c>
      <c r="AK45" s="1" t="s">
        <v>422</v>
      </c>
      <c r="AL45">
        <v>3</v>
      </c>
      <c r="AM45">
        <v>1</v>
      </c>
      <c r="AN45">
        <v>3</v>
      </c>
      <c r="AO45">
        <v>2</v>
      </c>
      <c r="AP45">
        <v>1</v>
      </c>
      <c r="AQ45">
        <v>2</v>
      </c>
      <c r="AR45">
        <v>3</v>
      </c>
      <c r="AS45">
        <v>3</v>
      </c>
      <c r="AT45">
        <v>2</v>
      </c>
      <c r="AU45">
        <v>1</v>
      </c>
      <c r="AV45">
        <v>1</v>
      </c>
      <c r="AW45">
        <v>1</v>
      </c>
      <c r="AX45">
        <v>2</v>
      </c>
      <c r="AY45">
        <v>2</v>
      </c>
      <c r="AZ45">
        <v>3</v>
      </c>
      <c r="BA45">
        <v>3</v>
      </c>
      <c r="BB45">
        <v>7</v>
      </c>
      <c r="BC45">
        <v>4</v>
      </c>
      <c r="BD45">
        <v>5</v>
      </c>
      <c r="BE45">
        <v>5</v>
      </c>
      <c r="BF45">
        <v>5</v>
      </c>
      <c r="BG45">
        <v>5</v>
      </c>
      <c r="BH45">
        <v>5</v>
      </c>
      <c r="BI45" s="1" t="s">
        <v>168</v>
      </c>
      <c r="BJ45" s="1" t="s">
        <v>168</v>
      </c>
      <c r="BK45" s="1" t="s">
        <v>168</v>
      </c>
      <c r="BL45">
        <v>2</v>
      </c>
      <c r="BM45">
        <v>2</v>
      </c>
      <c r="BN45">
        <v>1</v>
      </c>
      <c r="BO45">
        <v>2</v>
      </c>
      <c r="BP45">
        <v>2</v>
      </c>
      <c r="BQ45">
        <v>4</v>
      </c>
      <c r="BR45">
        <v>4</v>
      </c>
      <c r="BS45">
        <v>3</v>
      </c>
      <c r="BT45">
        <v>3</v>
      </c>
      <c r="BU45">
        <v>2</v>
      </c>
      <c r="BV45">
        <v>4</v>
      </c>
      <c r="BW45">
        <v>1</v>
      </c>
      <c r="BX45">
        <v>1</v>
      </c>
      <c r="BY45">
        <v>0</v>
      </c>
      <c r="BZ45">
        <v>2</v>
      </c>
      <c r="CA45">
        <v>3</v>
      </c>
      <c r="CB45">
        <v>5</v>
      </c>
      <c r="CC45">
        <v>4</v>
      </c>
      <c r="CD45">
        <v>5</v>
      </c>
      <c r="CE45">
        <v>5</v>
      </c>
      <c r="CF45">
        <v>5</v>
      </c>
      <c r="CG45">
        <v>3</v>
      </c>
      <c r="CH45" s="1" t="s">
        <v>168</v>
      </c>
    </row>
    <row r="46" spans="1:86" ht="22.75" customHeight="1" x14ac:dyDescent="0.25">
      <c r="A46">
        <v>1</v>
      </c>
      <c r="B46">
        <v>1</v>
      </c>
      <c r="C46" s="1" t="s">
        <v>168</v>
      </c>
      <c r="D46" s="9">
        <v>37</v>
      </c>
      <c r="E46">
        <v>3</v>
      </c>
      <c r="F46" s="1" t="s">
        <v>168</v>
      </c>
      <c r="G46" s="1" t="s">
        <v>169</v>
      </c>
      <c r="H46" s="1" t="s">
        <v>193</v>
      </c>
      <c r="I46" s="1" t="s">
        <v>170</v>
      </c>
      <c r="J46" s="1" t="s">
        <v>182</v>
      </c>
      <c r="K46">
        <v>1</v>
      </c>
      <c r="L46">
        <f t="shared" si="0"/>
        <v>1</v>
      </c>
      <c r="M46">
        <v>1</v>
      </c>
      <c r="N46">
        <v>2</v>
      </c>
      <c r="O46">
        <f t="shared" si="1"/>
        <v>1</v>
      </c>
      <c r="P46" s="1" t="s">
        <v>168</v>
      </c>
      <c r="Q46" s="1" t="s">
        <v>168</v>
      </c>
      <c r="R46">
        <v>2</v>
      </c>
      <c r="S46" s="1" t="s">
        <v>168</v>
      </c>
      <c r="T46" s="1" t="s">
        <v>168</v>
      </c>
      <c r="U46" s="1" t="s">
        <v>183</v>
      </c>
      <c r="V46" s="1" t="s">
        <v>423</v>
      </c>
      <c r="W46">
        <v>2</v>
      </c>
      <c r="X46">
        <v>2</v>
      </c>
      <c r="Y46">
        <v>2</v>
      </c>
      <c r="Z46">
        <v>1</v>
      </c>
      <c r="AA46" s="12">
        <v>8</v>
      </c>
      <c r="AB46" s="12">
        <v>6</v>
      </c>
      <c r="AC46" s="12">
        <v>4</v>
      </c>
      <c r="AD46" s="12">
        <v>1</v>
      </c>
      <c r="AE46" s="12">
        <v>6</v>
      </c>
      <c r="AF46" s="12">
        <v>7</v>
      </c>
      <c r="AG46" s="12">
        <v>2</v>
      </c>
      <c r="AH46" s="12">
        <v>9</v>
      </c>
      <c r="AI46" s="1" t="s">
        <v>423</v>
      </c>
      <c r="AJ46" s="1" t="s">
        <v>274</v>
      </c>
      <c r="AK46" s="1" t="s">
        <v>424</v>
      </c>
      <c r="AL46">
        <v>1</v>
      </c>
      <c r="AM46">
        <v>1</v>
      </c>
      <c r="AN46">
        <v>1</v>
      </c>
      <c r="AO46">
        <v>1</v>
      </c>
      <c r="AP46">
        <v>1</v>
      </c>
      <c r="AQ46">
        <v>1</v>
      </c>
      <c r="AR46">
        <v>1</v>
      </c>
      <c r="AS46">
        <v>1</v>
      </c>
      <c r="AT46">
        <v>1</v>
      </c>
      <c r="AU46">
        <v>1</v>
      </c>
      <c r="AV46">
        <v>1</v>
      </c>
      <c r="AW46">
        <v>1</v>
      </c>
      <c r="AX46">
        <v>1</v>
      </c>
      <c r="AY46">
        <v>1</v>
      </c>
      <c r="AZ46">
        <v>1</v>
      </c>
      <c r="BA46">
        <v>1</v>
      </c>
      <c r="BB46">
        <v>5</v>
      </c>
      <c r="BC46">
        <v>2</v>
      </c>
      <c r="BD46">
        <v>5</v>
      </c>
      <c r="BE46">
        <v>5</v>
      </c>
      <c r="BF46">
        <v>5</v>
      </c>
      <c r="BG46">
        <v>5</v>
      </c>
      <c r="BH46">
        <v>4</v>
      </c>
      <c r="BI46" s="1" t="s">
        <v>168</v>
      </c>
      <c r="BJ46" s="1" t="s">
        <v>168</v>
      </c>
      <c r="BK46" s="1" t="s">
        <v>168</v>
      </c>
      <c r="BL46">
        <v>0</v>
      </c>
      <c r="BM46">
        <v>0</v>
      </c>
      <c r="BN46">
        <v>0</v>
      </c>
      <c r="BO46">
        <v>0</v>
      </c>
      <c r="BP46">
        <v>0</v>
      </c>
      <c r="BQ46">
        <v>1</v>
      </c>
      <c r="BR46">
        <v>1</v>
      </c>
      <c r="BS46">
        <v>1</v>
      </c>
      <c r="BT46">
        <v>1</v>
      </c>
      <c r="BU46">
        <v>0</v>
      </c>
      <c r="BV46">
        <v>0</v>
      </c>
      <c r="BW46">
        <v>0</v>
      </c>
      <c r="BX46">
        <v>0</v>
      </c>
      <c r="BY46">
        <v>0</v>
      </c>
      <c r="BZ46">
        <v>0</v>
      </c>
      <c r="CA46">
        <v>1</v>
      </c>
      <c r="CB46">
        <v>4</v>
      </c>
      <c r="CC46">
        <v>3</v>
      </c>
      <c r="CD46">
        <v>3</v>
      </c>
      <c r="CE46">
        <v>2</v>
      </c>
      <c r="CF46">
        <v>4</v>
      </c>
      <c r="CG46">
        <v>1</v>
      </c>
      <c r="CH46" s="1" t="s">
        <v>168</v>
      </c>
    </row>
    <row r="47" spans="1:86" ht="22.75" customHeight="1" x14ac:dyDescent="0.25">
      <c r="A47">
        <v>1</v>
      </c>
      <c r="B47">
        <v>1</v>
      </c>
      <c r="C47" s="1" t="s">
        <v>168</v>
      </c>
      <c r="D47" s="9">
        <v>80</v>
      </c>
      <c r="E47">
        <v>1</v>
      </c>
      <c r="F47" s="1" t="s">
        <v>168</v>
      </c>
      <c r="G47" s="1" t="s">
        <v>169</v>
      </c>
      <c r="H47" s="1" t="s">
        <v>332</v>
      </c>
      <c r="I47" s="1" t="s">
        <v>182</v>
      </c>
      <c r="J47" s="1" t="s">
        <v>168</v>
      </c>
      <c r="K47">
        <v>1</v>
      </c>
      <c r="L47">
        <f t="shared" si="0"/>
        <v>1</v>
      </c>
      <c r="M47">
        <v>3</v>
      </c>
      <c r="N47">
        <v>1</v>
      </c>
      <c r="O47">
        <f t="shared" si="1"/>
        <v>2</v>
      </c>
      <c r="P47" s="1" t="s">
        <v>183</v>
      </c>
      <c r="Q47" s="1" t="s">
        <v>168</v>
      </c>
      <c r="R47">
        <v>2</v>
      </c>
      <c r="S47" s="1" t="s">
        <v>168</v>
      </c>
      <c r="T47" s="1" t="s">
        <v>168</v>
      </c>
      <c r="U47" s="1" t="s">
        <v>168</v>
      </c>
      <c r="V47" s="1" t="s">
        <v>168</v>
      </c>
      <c r="W47">
        <v>3</v>
      </c>
      <c r="X47">
        <v>3</v>
      </c>
      <c r="Y47">
        <v>2</v>
      </c>
      <c r="Z47">
        <v>3</v>
      </c>
      <c r="AA47" s="12">
        <v>7</v>
      </c>
      <c r="AB47" s="12">
        <v>5</v>
      </c>
      <c r="AC47" s="12">
        <v>5</v>
      </c>
      <c r="AD47" s="12">
        <v>5</v>
      </c>
      <c r="AE47" s="12">
        <v>6</v>
      </c>
      <c r="AF47" s="12">
        <v>6</v>
      </c>
      <c r="AG47" s="12">
        <v>2</v>
      </c>
      <c r="AH47" s="12">
        <v>8</v>
      </c>
      <c r="AI47" s="1" t="s">
        <v>425</v>
      </c>
      <c r="AJ47" s="1" t="s">
        <v>426</v>
      </c>
      <c r="AK47" s="1" t="s">
        <v>427</v>
      </c>
      <c r="AL47">
        <v>3</v>
      </c>
      <c r="AM47">
        <v>2</v>
      </c>
      <c r="AN47">
        <v>2</v>
      </c>
      <c r="AO47">
        <v>2</v>
      </c>
      <c r="AP47">
        <v>3</v>
      </c>
      <c r="AQ47">
        <v>2</v>
      </c>
      <c r="AR47">
        <v>2</v>
      </c>
      <c r="AS47">
        <v>2</v>
      </c>
      <c r="AT47">
        <v>0</v>
      </c>
      <c r="AU47">
        <v>2</v>
      </c>
      <c r="AV47">
        <v>3</v>
      </c>
      <c r="AW47">
        <v>3</v>
      </c>
      <c r="AX47">
        <v>3</v>
      </c>
      <c r="AY47">
        <v>3</v>
      </c>
      <c r="AZ47">
        <v>3</v>
      </c>
      <c r="BA47">
        <v>2</v>
      </c>
      <c r="BB47">
        <v>0</v>
      </c>
      <c r="BC47" s="1" t="s">
        <v>168</v>
      </c>
      <c r="BD47" s="1" t="s">
        <v>168</v>
      </c>
      <c r="BE47" s="1" t="s">
        <v>168</v>
      </c>
      <c r="BF47" s="1" t="s">
        <v>168</v>
      </c>
      <c r="BG47" s="1" t="s">
        <v>168</v>
      </c>
      <c r="BH47" s="1" t="s">
        <v>168</v>
      </c>
      <c r="BI47" s="1" t="s">
        <v>428</v>
      </c>
      <c r="BJ47" s="1" t="s">
        <v>429</v>
      </c>
      <c r="BK47" s="1" t="s">
        <v>430</v>
      </c>
      <c r="BL47">
        <v>3</v>
      </c>
      <c r="BM47">
        <v>1</v>
      </c>
      <c r="BN47">
        <v>3</v>
      </c>
      <c r="BO47">
        <v>2</v>
      </c>
      <c r="BP47">
        <v>2</v>
      </c>
      <c r="BQ47">
        <v>3</v>
      </c>
      <c r="BR47">
        <v>3</v>
      </c>
      <c r="BS47">
        <v>3</v>
      </c>
      <c r="BT47">
        <v>3</v>
      </c>
      <c r="BU47">
        <v>2</v>
      </c>
      <c r="BV47">
        <v>3</v>
      </c>
      <c r="BW47">
        <v>1</v>
      </c>
      <c r="BX47">
        <v>1</v>
      </c>
      <c r="BY47">
        <v>1</v>
      </c>
      <c r="BZ47">
        <v>1</v>
      </c>
      <c r="CA47">
        <v>2</v>
      </c>
      <c r="CB47">
        <v>4</v>
      </c>
      <c r="CC47">
        <v>5</v>
      </c>
      <c r="CD47">
        <v>5</v>
      </c>
      <c r="CE47">
        <v>5</v>
      </c>
      <c r="CF47">
        <v>5</v>
      </c>
      <c r="CG47">
        <v>2</v>
      </c>
      <c r="CH47" s="1" t="s">
        <v>268</v>
      </c>
    </row>
    <row r="48" spans="1:86" ht="22.75" customHeight="1" x14ac:dyDescent="0.25">
      <c r="A48">
        <v>1</v>
      </c>
      <c r="B48">
        <v>2</v>
      </c>
      <c r="C48" s="1" t="s">
        <v>168</v>
      </c>
      <c r="D48" s="9">
        <v>30</v>
      </c>
      <c r="E48">
        <v>3</v>
      </c>
      <c r="F48" s="1" t="s">
        <v>168</v>
      </c>
      <c r="G48" s="1" t="s">
        <v>169</v>
      </c>
      <c r="H48" s="1" t="s">
        <v>183</v>
      </c>
      <c r="I48" s="1" t="s">
        <v>193</v>
      </c>
      <c r="J48" s="1" t="s">
        <v>181</v>
      </c>
      <c r="K48">
        <v>1</v>
      </c>
      <c r="L48">
        <f t="shared" si="0"/>
        <v>1</v>
      </c>
      <c r="M48">
        <v>2</v>
      </c>
      <c r="N48">
        <v>2</v>
      </c>
      <c r="O48">
        <f t="shared" si="1"/>
        <v>1</v>
      </c>
      <c r="P48" s="1" t="s">
        <v>168</v>
      </c>
      <c r="Q48" s="1" t="s">
        <v>168</v>
      </c>
      <c r="R48">
        <v>2</v>
      </c>
      <c r="S48" s="1" t="s">
        <v>168</v>
      </c>
      <c r="T48" s="1" t="s">
        <v>168</v>
      </c>
      <c r="U48" s="1" t="s">
        <v>173</v>
      </c>
      <c r="V48" s="1" t="s">
        <v>168</v>
      </c>
      <c r="W48">
        <v>2</v>
      </c>
      <c r="X48">
        <v>2</v>
      </c>
      <c r="Y48">
        <v>2</v>
      </c>
      <c r="Z48">
        <v>1</v>
      </c>
      <c r="AA48" s="12">
        <v>4</v>
      </c>
      <c r="AB48" s="12">
        <v>5</v>
      </c>
      <c r="AC48" s="12">
        <v>6</v>
      </c>
      <c r="AD48" s="12">
        <v>2</v>
      </c>
      <c r="AE48" s="12">
        <v>5</v>
      </c>
      <c r="AF48" s="12">
        <v>5</v>
      </c>
      <c r="AG48" s="12">
        <v>5</v>
      </c>
      <c r="AH48" s="12">
        <v>0</v>
      </c>
      <c r="AI48" s="1" t="s">
        <v>293</v>
      </c>
      <c r="AJ48" s="1" t="s">
        <v>168</v>
      </c>
      <c r="AK48" s="1" t="s">
        <v>168</v>
      </c>
      <c r="AL48">
        <v>0</v>
      </c>
      <c r="AM48">
        <v>0</v>
      </c>
      <c r="AN48">
        <v>0</v>
      </c>
      <c r="AO48">
        <v>1</v>
      </c>
      <c r="AP48">
        <v>0</v>
      </c>
      <c r="AQ48">
        <v>0</v>
      </c>
      <c r="AR48">
        <v>0</v>
      </c>
      <c r="AS48">
        <v>0</v>
      </c>
      <c r="AT48">
        <v>0</v>
      </c>
      <c r="AU48">
        <v>0</v>
      </c>
      <c r="AV48">
        <v>0</v>
      </c>
      <c r="AW48">
        <v>0</v>
      </c>
      <c r="AX48">
        <v>0</v>
      </c>
      <c r="AY48">
        <v>0</v>
      </c>
      <c r="AZ48">
        <v>0</v>
      </c>
      <c r="BA48">
        <v>0</v>
      </c>
      <c r="BB48">
        <v>7</v>
      </c>
      <c r="BC48">
        <v>3</v>
      </c>
      <c r="BD48">
        <v>4</v>
      </c>
      <c r="BE48">
        <v>4</v>
      </c>
      <c r="BF48">
        <v>3</v>
      </c>
      <c r="BG48">
        <v>4</v>
      </c>
      <c r="BH48">
        <v>4</v>
      </c>
      <c r="BI48" s="1" t="s">
        <v>431</v>
      </c>
      <c r="BJ48" s="1" t="s">
        <v>432</v>
      </c>
      <c r="BK48" s="1" t="s">
        <v>221</v>
      </c>
      <c r="BL48">
        <v>0</v>
      </c>
      <c r="BM48">
        <v>1</v>
      </c>
      <c r="BN48">
        <v>0</v>
      </c>
      <c r="BO48">
        <v>0</v>
      </c>
      <c r="BP48">
        <v>0</v>
      </c>
      <c r="BQ48">
        <v>1</v>
      </c>
      <c r="BR48">
        <v>1</v>
      </c>
      <c r="BS48">
        <v>0</v>
      </c>
      <c r="BT48">
        <v>0</v>
      </c>
      <c r="BU48">
        <v>0</v>
      </c>
      <c r="BV48">
        <v>1</v>
      </c>
      <c r="BW48">
        <v>0</v>
      </c>
      <c r="BX48">
        <v>0</v>
      </c>
      <c r="BY48">
        <v>1</v>
      </c>
      <c r="BZ48">
        <v>1</v>
      </c>
      <c r="CA48">
        <v>0</v>
      </c>
      <c r="CB48">
        <v>4</v>
      </c>
      <c r="CC48">
        <v>3</v>
      </c>
      <c r="CD48">
        <v>3</v>
      </c>
      <c r="CE48">
        <v>3</v>
      </c>
      <c r="CF48">
        <v>4</v>
      </c>
      <c r="CG48">
        <v>2</v>
      </c>
      <c r="CH48" s="1" t="s">
        <v>168</v>
      </c>
    </row>
    <row r="49" spans="1:86" ht="22.75" customHeight="1" x14ac:dyDescent="0.25">
      <c r="A49">
        <v>1</v>
      </c>
      <c r="B49">
        <v>2</v>
      </c>
      <c r="C49" s="1" t="s">
        <v>168</v>
      </c>
      <c r="D49" s="9">
        <v>42</v>
      </c>
      <c r="E49">
        <v>1</v>
      </c>
      <c r="F49" s="1" t="s">
        <v>168</v>
      </c>
      <c r="G49" s="1" t="s">
        <v>169</v>
      </c>
      <c r="H49" s="1" t="s">
        <v>169</v>
      </c>
      <c r="I49" s="1" t="s">
        <v>182</v>
      </c>
      <c r="J49" s="1" t="s">
        <v>172</v>
      </c>
      <c r="K49">
        <v>1</v>
      </c>
      <c r="L49">
        <f t="shared" si="0"/>
        <v>1</v>
      </c>
      <c r="M49">
        <v>3</v>
      </c>
      <c r="N49">
        <v>1</v>
      </c>
      <c r="O49">
        <f t="shared" si="1"/>
        <v>2</v>
      </c>
      <c r="P49" s="1" t="s">
        <v>358</v>
      </c>
      <c r="Q49" s="1" t="s">
        <v>168</v>
      </c>
      <c r="R49">
        <v>1</v>
      </c>
      <c r="S49" s="1" t="s">
        <v>173</v>
      </c>
      <c r="T49" s="1" t="s">
        <v>168</v>
      </c>
      <c r="U49" s="1" t="s">
        <v>358</v>
      </c>
      <c r="V49" s="1" t="s">
        <v>433</v>
      </c>
      <c r="W49">
        <v>1</v>
      </c>
      <c r="X49">
        <v>2</v>
      </c>
      <c r="Y49">
        <v>2</v>
      </c>
      <c r="Z49">
        <v>1</v>
      </c>
      <c r="AA49" s="12">
        <v>10</v>
      </c>
      <c r="AB49" s="12">
        <v>10</v>
      </c>
      <c r="AC49" s="12">
        <v>10</v>
      </c>
      <c r="AD49" s="12">
        <v>2</v>
      </c>
      <c r="AE49" s="12">
        <v>10</v>
      </c>
      <c r="AF49" s="12">
        <v>10</v>
      </c>
      <c r="AG49" s="12">
        <v>5</v>
      </c>
      <c r="AH49" s="12">
        <v>10</v>
      </c>
      <c r="AI49" s="1" t="s">
        <v>434</v>
      </c>
      <c r="AJ49" s="1" t="s">
        <v>435</v>
      </c>
      <c r="AK49" s="1" t="s">
        <v>436</v>
      </c>
      <c r="AL49">
        <v>3</v>
      </c>
      <c r="AM49">
        <v>2</v>
      </c>
      <c r="AN49">
        <v>3</v>
      </c>
      <c r="AO49">
        <v>3</v>
      </c>
      <c r="AP49">
        <v>3</v>
      </c>
      <c r="AQ49">
        <v>3</v>
      </c>
      <c r="AR49">
        <v>3</v>
      </c>
      <c r="AS49">
        <v>3</v>
      </c>
      <c r="AT49">
        <v>2</v>
      </c>
      <c r="AU49">
        <v>2</v>
      </c>
      <c r="AV49">
        <v>3</v>
      </c>
      <c r="AW49">
        <v>3</v>
      </c>
      <c r="AX49">
        <v>3</v>
      </c>
      <c r="AY49">
        <v>0</v>
      </c>
      <c r="AZ49">
        <v>1</v>
      </c>
      <c r="BA49">
        <v>3</v>
      </c>
      <c r="BB49">
        <v>7</v>
      </c>
      <c r="BC49">
        <v>4</v>
      </c>
      <c r="BD49">
        <v>4</v>
      </c>
      <c r="BE49">
        <v>3</v>
      </c>
      <c r="BF49">
        <v>5</v>
      </c>
      <c r="BG49">
        <v>5</v>
      </c>
      <c r="BH49">
        <v>2</v>
      </c>
      <c r="BI49" s="1" t="s">
        <v>437</v>
      </c>
      <c r="BJ49" s="1" t="s">
        <v>438</v>
      </c>
      <c r="BK49" s="1" t="s">
        <v>439</v>
      </c>
      <c r="BL49">
        <v>3</v>
      </c>
      <c r="BM49">
        <v>4</v>
      </c>
      <c r="BN49">
        <v>0</v>
      </c>
      <c r="BO49">
        <v>3</v>
      </c>
      <c r="BP49">
        <v>3</v>
      </c>
      <c r="BQ49">
        <v>3</v>
      </c>
      <c r="BR49">
        <v>4</v>
      </c>
      <c r="BS49">
        <v>4</v>
      </c>
      <c r="BT49">
        <v>4</v>
      </c>
      <c r="BU49">
        <v>0</v>
      </c>
      <c r="BV49">
        <v>4</v>
      </c>
      <c r="BW49">
        <v>2</v>
      </c>
      <c r="BX49">
        <v>1</v>
      </c>
      <c r="BY49">
        <v>4</v>
      </c>
      <c r="BZ49">
        <v>4</v>
      </c>
      <c r="CA49">
        <v>1</v>
      </c>
      <c r="CB49">
        <v>3</v>
      </c>
      <c r="CC49">
        <v>4</v>
      </c>
      <c r="CD49">
        <v>5</v>
      </c>
      <c r="CE49">
        <v>5</v>
      </c>
      <c r="CF49">
        <v>5</v>
      </c>
      <c r="CG49">
        <v>5</v>
      </c>
      <c r="CH49" s="1" t="s">
        <v>440</v>
      </c>
    </row>
    <row r="50" spans="1:86" ht="22.75" customHeight="1" x14ac:dyDescent="0.25">
      <c r="A50">
        <v>1</v>
      </c>
      <c r="B50">
        <v>1</v>
      </c>
      <c r="C50" s="1" t="s">
        <v>168</v>
      </c>
      <c r="D50" s="9">
        <v>44</v>
      </c>
      <c r="E50">
        <v>1</v>
      </c>
      <c r="F50" s="1" t="s">
        <v>168</v>
      </c>
      <c r="G50" s="1" t="s">
        <v>169</v>
      </c>
      <c r="H50" s="1" t="s">
        <v>170</v>
      </c>
      <c r="I50" s="1" t="s">
        <v>235</v>
      </c>
      <c r="J50" s="1" t="s">
        <v>183</v>
      </c>
      <c r="K50">
        <v>1</v>
      </c>
      <c r="L50">
        <f t="shared" si="0"/>
        <v>1</v>
      </c>
      <c r="M50">
        <v>5</v>
      </c>
      <c r="N50">
        <v>2</v>
      </c>
      <c r="O50">
        <f t="shared" si="1"/>
        <v>1</v>
      </c>
      <c r="P50" s="1" t="s">
        <v>168</v>
      </c>
      <c r="Q50" s="1" t="s">
        <v>168</v>
      </c>
      <c r="R50">
        <v>2</v>
      </c>
      <c r="S50" s="1" t="s">
        <v>168</v>
      </c>
      <c r="T50" s="1" t="s">
        <v>168</v>
      </c>
      <c r="U50" s="1" t="s">
        <v>168</v>
      </c>
      <c r="V50" s="1" t="s">
        <v>168</v>
      </c>
      <c r="W50">
        <v>2</v>
      </c>
      <c r="X50">
        <v>2</v>
      </c>
      <c r="Y50">
        <v>2</v>
      </c>
      <c r="Z50">
        <v>1</v>
      </c>
      <c r="AA50" s="12">
        <v>3</v>
      </c>
      <c r="AB50" s="12">
        <v>10</v>
      </c>
      <c r="AC50" s="12">
        <v>2</v>
      </c>
      <c r="AD50" s="12">
        <v>0</v>
      </c>
      <c r="AE50" s="12">
        <v>3</v>
      </c>
      <c r="AF50" s="12">
        <v>3</v>
      </c>
      <c r="AG50" s="12">
        <v>3</v>
      </c>
      <c r="AH50" s="12">
        <v>3</v>
      </c>
      <c r="AI50" s="1" t="s">
        <v>441</v>
      </c>
      <c r="AJ50" s="1" t="s">
        <v>168</v>
      </c>
      <c r="AK50" s="1" t="s">
        <v>168</v>
      </c>
      <c r="AL50">
        <v>0</v>
      </c>
      <c r="AM50">
        <v>0</v>
      </c>
      <c r="AN50">
        <v>0</v>
      </c>
      <c r="AO50">
        <v>1</v>
      </c>
      <c r="AP50">
        <v>2</v>
      </c>
      <c r="AQ50">
        <v>0</v>
      </c>
      <c r="AR50">
        <v>0</v>
      </c>
      <c r="AS50">
        <v>0</v>
      </c>
      <c r="AT50">
        <v>0</v>
      </c>
      <c r="AU50">
        <v>0</v>
      </c>
      <c r="AV50">
        <v>0</v>
      </c>
      <c r="AW50">
        <v>0</v>
      </c>
      <c r="AX50">
        <v>0</v>
      </c>
      <c r="AY50">
        <v>0</v>
      </c>
      <c r="AZ50">
        <v>1</v>
      </c>
      <c r="BA50">
        <v>0</v>
      </c>
      <c r="BB50">
        <v>0</v>
      </c>
      <c r="BC50">
        <v>0</v>
      </c>
      <c r="BD50">
        <v>4</v>
      </c>
      <c r="BE50">
        <v>4</v>
      </c>
      <c r="BF50">
        <v>4</v>
      </c>
      <c r="BG50">
        <v>4</v>
      </c>
      <c r="BH50">
        <v>2</v>
      </c>
      <c r="BI50" s="1" t="s">
        <v>442</v>
      </c>
      <c r="BJ50" s="1" t="s">
        <v>443</v>
      </c>
      <c r="BK50" s="1" t="s">
        <v>444</v>
      </c>
      <c r="BL50">
        <v>1</v>
      </c>
      <c r="BM50">
        <v>0</v>
      </c>
      <c r="BN50">
        <v>0</v>
      </c>
      <c r="BO50">
        <v>0</v>
      </c>
      <c r="BP50">
        <v>0</v>
      </c>
      <c r="BQ50">
        <v>2</v>
      </c>
      <c r="BR50">
        <v>2</v>
      </c>
      <c r="BS50">
        <v>1</v>
      </c>
      <c r="BT50">
        <v>4</v>
      </c>
      <c r="BU50">
        <v>2</v>
      </c>
      <c r="BV50">
        <v>1</v>
      </c>
      <c r="BW50">
        <v>1</v>
      </c>
      <c r="BX50">
        <v>0</v>
      </c>
      <c r="BY50">
        <v>3</v>
      </c>
      <c r="BZ50">
        <v>0</v>
      </c>
      <c r="CA50">
        <v>0</v>
      </c>
      <c r="CB50">
        <v>2</v>
      </c>
      <c r="CC50">
        <v>2</v>
      </c>
      <c r="CD50">
        <v>2</v>
      </c>
      <c r="CE50">
        <v>2</v>
      </c>
      <c r="CF50">
        <v>4</v>
      </c>
      <c r="CG50">
        <v>4</v>
      </c>
      <c r="CH50" s="1" t="s">
        <v>445</v>
      </c>
    </row>
    <row r="51" spans="1:86" ht="22.75" customHeight="1" x14ac:dyDescent="0.25">
      <c r="A51">
        <v>1</v>
      </c>
      <c r="B51">
        <v>1</v>
      </c>
      <c r="C51" s="1" t="s">
        <v>168</v>
      </c>
      <c r="D51" s="9">
        <v>61</v>
      </c>
      <c r="E51">
        <v>1</v>
      </c>
      <c r="F51" s="1" t="s">
        <v>168</v>
      </c>
      <c r="G51" s="1" t="s">
        <v>169</v>
      </c>
      <c r="H51" s="1" t="s">
        <v>319</v>
      </c>
      <c r="I51" s="1" t="s">
        <v>420</v>
      </c>
      <c r="J51" s="1" t="s">
        <v>181</v>
      </c>
      <c r="K51">
        <v>3</v>
      </c>
      <c r="L51">
        <f t="shared" si="0"/>
        <v>2</v>
      </c>
      <c r="M51" s="1" t="s">
        <v>168</v>
      </c>
      <c r="N51">
        <v>2</v>
      </c>
      <c r="O51">
        <f t="shared" si="1"/>
        <v>1</v>
      </c>
      <c r="P51" s="1" t="s">
        <v>168</v>
      </c>
      <c r="Q51" s="1" t="s">
        <v>168</v>
      </c>
      <c r="R51">
        <v>2</v>
      </c>
      <c r="S51" s="1" t="s">
        <v>168</v>
      </c>
      <c r="T51" s="1" t="s">
        <v>168</v>
      </c>
      <c r="U51" s="1" t="s">
        <v>173</v>
      </c>
      <c r="V51" s="1" t="s">
        <v>168</v>
      </c>
      <c r="W51">
        <v>2</v>
      </c>
      <c r="X51">
        <v>2</v>
      </c>
      <c r="Y51">
        <v>2</v>
      </c>
      <c r="Z51">
        <v>1</v>
      </c>
      <c r="AA51" s="12">
        <v>9</v>
      </c>
      <c r="AB51" s="12">
        <v>5</v>
      </c>
      <c r="AC51" s="12">
        <v>7</v>
      </c>
      <c r="AD51" s="12">
        <v>2</v>
      </c>
      <c r="AE51" s="12">
        <v>7</v>
      </c>
      <c r="AF51" s="12">
        <v>10</v>
      </c>
      <c r="AG51" s="12">
        <v>5</v>
      </c>
      <c r="AH51" s="12">
        <v>9</v>
      </c>
      <c r="AI51" s="1" t="s">
        <v>274</v>
      </c>
      <c r="AJ51" s="1" t="s">
        <v>446</v>
      </c>
      <c r="AK51" s="1" t="s">
        <v>447</v>
      </c>
      <c r="AL51">
        <v>2</v>
      </c>
      <c r="AM51">
        <v>1</v>
      </c>
      <c r="AN51">
        <v>0</v>
      </c>
      <c r="AO51">
        <v>3</v>
      </c>
      <c r="AP51">
        <v>2</v>
      </c>
      <c r="AQ51">
        <v>3</v>
      </c>
      <c r="AR51">
        <v>2</v>
      </c>
      <c r="AS51">
        <v>1</v>
      </c>
      <c r="AT51">
        <v>0</v>
      </c>
      <c r="AU51">
        <v>3</v>
      </c>
      <c r="AV51">
        <v>3</v>
      </c>
      <c r="AW51">
        <v>3</v>
      </c>
      <c r="AX51">
        <v>3</v>
      </c>
      <c r="AY51">
        <v>3</v>
      </c>
      <c r="AZ51">
        <v>2</v>
      </c>
      <c r="BA51">
        <v>0</v>
      </c>
      <c r="BB51">
        <v>3</v>
      </c>
      <c r="BC51">
        <v>2</v>
      </c>
      <c r="BD51">
        <v>5</v>
      </c>
      <c r="BE51">
        <v>5</v>
      </c>
      <c r="BF51">
        <v>5</v>
      </c>
      <c r="BG51">
        <v>3</v>
      </c>
      <c r="BH51">
        <v>2</v>
      </c>
      <c r="BI51" s="1" t="s">
        <v>448</v>
      </c>
      <c r="BJ51" s="1" t="s">
        <v>449</v>
      </c>
      <c r="BK51" s="1" t="s">
        <v>450</v>
      </c>
      <c r="BL51">
        <v>2</v>
      </c>
      <c r="BM51">
        <v>2</v>
      </c>
      <c r="BN51">
        <v>3</v>
      </c>
      <c r="BO51">
        <v>3</v>
      </c>
      <c r="BP51">
        <v>2</v>
      </c>
      <c r="BQ51">
        <v>3</v>
      </c>
      <c r="BR51">
        <v>3</v>
      </c>
      <c r="BS51">
        <v>4</v>
      </c>
      <c r="BT51">
        <v>4</v>
      </c>
      <c r="BU51">
        <v>3</v>
      </c>
      <c r="BV51">
        <v>3</v>
      </c>
      <c r="BW51">
        <v>0</v>
      </c>
      <c r="BX51">
        <v>0</v>
      </c>
      <c r="BY51">
        <v>0</v>
      </c>
      <c r="BZ51">
        <v>2</v>
      </c>
      <c r="CA51">
        <v>4</v>
      </c>
      <c r="CB51">
        <v>4</v>
      </c>
      <c r="CC51">
        <v>4</v>
      </c>
      <c r="CD51">
        <v>3</v>
      </c>
      <c r="CE51">
        <v>1</v>
      </c>
      <c r="CF51">
        <v>5</v>
      </c>
      <c r="CG51">
        <v>5</v>
      </c>
      <c r="CH51" s="1" t="s">
        <v>451</v>
      </c>
    </row>
    <row r="52" spans="1:86" ht="22.75" customHeight="1" x14ac:dyDescent="0.25">
      <c r="A52">
        <v>1</v>
      </c>
      <c r="B52">
        <v>1</v>
      </c>
      <c r="C52" s="1" t="s">
        <v>168</v>
      </c>
      <c r="D52" s="9">
        <v>24</v>
      </c>
      <c r="E52">
        <v>1</v>
      </c>
      <c r="F52" s="1" t="s">
        <v>168</v>
      </c>
      <c r="G52" s="1" t="s">
        <v>181</v>
      </c>
      <c r="H52" s="1" t="s">
        <v>173</v>
      </c>
      <c r="I52" s="1" t="s">
        <v>170</v>
      </c>
      <c r="J52" s="1" t="s">
        <v>332</v>
      </c>
      <c r="K52">
        <v>1</v>
      </c>
      <c r="L52">
        <f t="shared" si="0"/>
        <v>1</v>
      </c>
      <c r="M52">
        <v>1</v>
      </c>
      <c r="N52">
        <v>2</v>
      </c>
      <c r="O52">
        <f t="shared" si="1"/>
        <v>1</v>
      </c>
      <c r="P52" s="1" t="s">
        <v>168</v>
      </c>
      <c r="Q52" s="1" t="s">
        <v>168</v>
      </c>
      <c r="R52">
        <v>2</v>
      </c>
      <c r="S52" s="1" t="s">
        <v>168</v>
      </c>
      <c r="T52" s="1" t="s">
        <v>168</v>
      </c>
      <c r="U52" s="1" t="s">
        <v>173</v>
      </c>
      <c r="V52" s="1" t="s">
        <v>168</v>
      </c>
      <c r="W52">
        <v>1</v>
      </c>
      <c r="X52">
        <v>1</v>
      </c>
      <c r="Y52" s="1" t="s">
        <v>168</v>
      </c>
      <c r="Z52">
        <v>1</v>
      </c>
      <c r="AA52" s="12">
        <v>10</v>
      </c>
      <c r="AB52" s="12">
        <v>10</v>
      </c>
      <c r="AC52" s="12">
        <v>10</v>
      </c>
      <c r="AD52" s="12">
        <v>5</v>
      </c>
      <c r="AE52" s="12">
        <v>5</v>
      </c>
      <c r="AF52" s="12">
        <v>10</v>
      </c>
      <c r="AG52" s="12">
        <v>0</v>
      </c>
      <c r="AH52" s="12">
        <v>10</v>
      </c>
      <c r="AI52" s="1" t="s">
        <v>253</v>
      </c>
      <c r="AJ52" s="1" t="s">
        <v>452</v>
      </c>
      <c r="AK52" s="1" t="s">
        <v>274</v>
      </c>
      <c r="AL52">
        <v>3</v>
      </c>
      <c r="AM52">
        <v>3</v>
      </c>
      <c r="AN52">
        <v>3</v>
      </c>
      <c r="AO52">
        <v>3</v>
      </c>
      <c r="AP52">
        <v>1</v>
      </c>
      <c r="AQ52">
        <v>3</v>
      </c>
      <c r="AR52">
        <v>3</v>
      </c>
      <c r="AS52">
        <v>0</v>
      </c>
      <c r="AT52">
        <v>0</v>
      </c>
      <c r="AU52">
        <v>3</v>
      </c>
      <c r="AV52">
        <v>0</v>
      </c>
      <c r="AW52">
        <v>2</v>
      </c>
      <c r="AX52">
        <v>0</v>
      </c>
      <c r="AY52">
        <v>1</v>
      </c>
      <c r="AZ52">
        <v>3</v>
      </c>
      <c r="BA52">
        <v>2</v>
      </c>
      <c r="BB52">
        <v>2</v>
      </c>
      <c r="BC52">
        <v>3</v>
      </c>
      <c r="BD52">
        <v>4</v>
      </c>
      <c r="BE52">
        <v>4</v>
      </c>
      <c r="BF52">
        <v>4</v>
      </c>
      <c r="BG52">
        <v>4</v>
      </c>
      <c r="BH52">
        <v>2</v>
      </c>
      <c r="BI52" s="1" t="s">
        <v>453</v>
      </c>
      <c r="BJ52" s="1" t="s">
        <v>454</v>
      </c>
      <c r="BK52" s="1" t="s">
        <v>221</v>
      </c>
      <c r="BL52">
        <v>2</v>
      </c>
      <c r="BM52">
        <v>3</v>
      </c>
      <c r="BN52">
        <v>2</v>
      </c>
      <c r="BO52">
        <v>3</v>
      </c>
      <c r="BP52">
        <v>3</v>
      </c>
      <c r="BQ52">
        <v>3</v>
      </c>
      <c r="BR52">
        <v>2</v>
      </c>
      <c r="BS52">
        <v>0</v>
      </c>
      <c r="BT52">
        <v>1</v>
      </c>
      <c r="BU52">
        <v>0</v>
      </c>
      <c r="BV52">
        <v>3</v>
      </c>
      <c r="BW52">
        <v>3</v>
      </c>
      <c r="BX52">
        <v>1</v>
      </c>
      <c r="BY52">
        <v>1</v>
      </c>
      <c r="BZ52">
        <v>3</v>
      </c>
      <c r="CA52">
        <v>3</v>
      </c>
      <c r="CB52" s="1" t="s">
        <v>168</v>
      </c>
      <c r="CC52" s="1" t="s">
        <v>168</v>
      </c>
      <c r="CD52" s="1" t="s">
        <v>168</v>
      </c>
      <c r="CE52" s="1" t="s">
        <v>168</v>
      </c>
      <c r="CF52" s="1" t="s">
        <v>168</v>
      </c>
      <c r="CG52" s="1" t="s">
        <v>168</v>
      </c>
      <c r="CH52" s="1" t="s">
        <v>168</v>
      </c>
    </row>
    <row r="53" spans="1:86" ht="22.75" customHeight="1" x14ac:dyDescent="0.25">
      <c r="A53">
        <v>1</v>
      </c>
      <c r="B53">
        <v>2</v>
      </c>
      <c r="C53" s="1" t="s">
        <v>168</v>
      </c>
      <c r="D53" s="9">
        <v>45</v>
      </c>
      <c r="E53">
        <v>1</v>
      </c>
      <c r="F53" s="1" t="s">
        <v>168</v>
      </c>
      <c r="G53" s="1" t="s">
        <v>169</v>
      </c>
      <c r="H53" s="1" t="s">
        <v>181</v>
      </c>
      <c r="I53" s="1" t="s">
        <v>332</v>
      </c>
      <c r="J53" s="1" t="s">
        <v>169</v>
      </c>
      <c r="K53">
        <v>1</v>
      </c>
      <c r="L53">
        <f t="shared" si="0"/>
        <v>1</v>
      </c>
      <c r="M53">
        <v>1</v>
      </c>
      <c r="N53">
        <v>2</v>
      </c>
      <c r="O53">
        <f t="shared" si="1"/>
        <v>1</v>
      </c>
      <c r="P53" s="1" t="s">
        <v>168</v>
      </c>
      <c r="Q53" s="1" t="s">
        <v>168</v>
      </c>
      <c r="R53">
        <v>2</v>
      </c>
      <c r="S53" s="1" t="s">
        <v>168</v>
      </c>
      <c r="T53" s="1" t="s">
        <v>168</v>
      </c>
      <c r="U53" s="1" t="s">
        <v>173</v>
      </c>
      <c r="V53" s="1" t="s">
        <v>168</v>
      </c>
      <c r="W53">
        <v>2</v>
      </c>
      <c r="X53">
        <v>2</v>
      </c>
      <c r="Y53">
        <v>2</v>
      </c>
      <c r="Z53">
        <v>1</v>
      </c>
      <c r="AA53" s="12">
        <v>9</v>
      </c>
      <c r="AB53" s="12">
        <v>10</v>
      </c>
      <c r="AC53" s="12">
        <v>2</v>
      </c>
      <c r="AD53" s="12">
        <v>3</v>
      </c>
      <c r="AE53" s="12">
        <v>9</v>
      </c>
      <c r="AF53" s="12">
        <v>8</v>
      </c>
      <c r="AG53" s="12">
        <v>3</v>
      </c>
      <c r="AH53" s="12">
        <v>7</v>
      </c>
      <c r="AI53" s="1" t="s">
        <v>455</v>
      </c>
      <c r="AJ53" s="1" t="s">
        <v>456</v>
      </c>
      <c r="AK53" s="1" t="s">
        <v>168</v>
      </c>
      <c r="AL53">
        <v>1</v>
      </c>
      <c r="AM53">
        <v>0</v>
      </c>
      <c r="AN53">
        <v>0</v>
      </c>
      <c r="AO53">
        <v>3</v>
      </c>
      <c r="AP53">
        <v>0</v>
      </c>
      <c r="AQ53">
        <v>0</v>
      </c>
      <c r="AR53">
        <v>1</v>
      </c>
      <c r="AS53">
        <v>0</v>
      </c>
      <c r="AT53">
        <v>0</v>
      </c>
      <c r="AU53">
        <v>0</v>
      </c>
      <c r="AV53">
        <v>1</v>
      </c>
      <c r="AW53">
        <v>1</v>
      </c>
      <c r="AX53">
        <v>0</v>
      </c>
      <c r="AY53">
        <v>0</v>
      </c>
      <c r="AZ53">
        <v>1</v>
      </c>
      <c r="BA53">
        <v>0</v>
      </c>
      <c r="BB53">
        <v>7</v>
      </c>
      <c r="BC53">
        <v>4</v>
      </c>
      <c r="BD53">
        <v>4</v>
      </c>
      <c r="BE53">
        <v>4</v>
      </c>
      <c r="BF53">
        <v>5</v>
      </c>
      <c r="BG53">
        <v>5</v>
      </c>
      <c r="BH53">
        <v>4</v>
      </c>
      <c r="BI53" s="1" t="s">
        <v>457</v>
      </c>
      <c r="BJ53" s="1" t="s">
        <v>458</v>
      </c>
      <c r="BK53" s="1" t="s">
        <v>459</v>
      </c>
      <c r="BL53">
        <v>0</v>
      </c>
      <c r="BM53">
        <v>3</v>
      </c>
      <c r="BN53">
        <v>0</v>
      </c>
      <c r="BO53">
        <v>0</v>
      </c>
      <c r="BP53">
        <v>0</v>
      </c>
      <c r="BQ53">
        <v>4</v>
      </c>
      <c r="BR53">
        <v>4</v>
      </c>
      <c r="BS53">
        <v>3</v>
      </c>
      <c r="BT53">
        <v>2</v>
      </c>
      <c r="BU53">
        <v>4</v>
      </c>
      <c r="BV53">
        <v>3</v>
      </c>
      <c r="BW53">
        <v>2</v>
      </c>
      <c r="BX53">
        <v>0</v>
      </c>
      <c r="BY53">
        <v>4</v>
      </c>
      <c r="BZ53">
        <v>4</v>
      </c>
      <c r="CA53">
        <v>3</v>
      </c>
      <c r="CB53">
        <v>5</v>
      </c>
      <c r="CC53">
        <v>5</v>
      </c>
      <c r="CD53">
        <v>5</v>
      </c>
      <c r="CE53">
        <v>5</v>
      </c>
      <c r="CF53">
        <v>5</v>
      </c>
      <c r="CG53">
        <v>5</v>
      </c>
      <c r="CH53" s="1" t="s">
        <v>460</v>
      </c>
    </row>
    <row r="54" spans="1:86" ht="22.75" customHeight="1" x14ac:dyDescent="0.25">
      <c r="A54">
        <v>1</v>
      </c>
      <c r="B54">
        <v>2</v>
      </c>
      <c r="C54" s="1" t="s">
        <v>168</v>
      </c>
      <c r="D54" s="9">
        <v>30</v>
      </c>
      <c r="E54">
        <v>1</v>
      </c>
      <c r="F54" s="1" t="s">
        <v>168</v>
      </c>
      <c r="G54" s="1" t="s">
        <v>169</v>
      </c>
      <c r="H54" s="1" t="s">
        <v>169</v>
      </c>
      <c r="I54" s="1" t="s">
        <v>182</v>
      </c>
      <c r="J54" s="1" t="s">
        <v>183</v>
      </c>
      <c r="K54">
        <v>1</v>
      </c>
      <c r="L54">
        <f t="shared" si="0"/>
        <v>1</v>
      </c>
      <c r="M54">
        <v>3</v>
      </c>
      <c r="N54">
        <v>2</v>
      </c>
      <c r="O54">
        <f t="shared" si="1"/>
        <v>1</v>
      </c>
      <c r="P54" s="1" t="s">
        <v>168</v>
      </c>
      <c r="Q54" s="1" t="s">
        <v>168</v>
      </c>
      <c r="R54">
        <v>2</v>
      </c>
      <c r="S54" s="1" t="s">
        <v>168</v>
      </c>
      <c r="T54" s="1" t="s">
        <v>168</v>
      </c>
      <c r="U54" s="1" t="s">
        <v>168</v>
      </c>
      <c r="V54" s="1" t="s">
        <v>168</v>
      </c>
      <c r="W54">
        <v>1</v>
      </c>
      <c r="X54">
        <v>1</v>
      </c>
      <c r="Y54">
        <v>2</v>
      </c>
      <c r="Z54">
        <v>1</v>
      </c>
      <c r="AA54" s="12">
        <v>7</v>
      </c>
      <c r="AB54" s="12">
        <v>10</v>
      </c>
      <c r="AC54" s="12">
        <v>5</v>
      </c>
      <c r="AD54" s="12">
        <v>3</v>
      </c>
      <c r="AE54" s="12">
        <v>10</v>
      </c>
      <c r="AF54" s="12">
        <v>7</v>
      </c>
      <c r="AG54" s="12">
        <v>3</v>
      </c>
      <c r="AH54" s="12">
        <v>5</v>
      </c>
      <c r="AI54" s="1" t="s">
        <v>274</v>
      </c>
      <c r="AJ54" s="1" t="s">
        <v>461</v>
      </c>
      <c r="AK54" s="1" t="s">
        <v>168</v>
      </c>
      <c r="AL54">
        <v>2</v>
      </c>
      <c r="AM54">
        <v>3</v>
      </c>
      <c r="AN54">
        <v>3</v>
      </c>
      <c r="AO54">
        <v>3</v>
      </c>
      <c r="AP54">
        <v>3</v>
      </c>
      <c r="AQ54">
        <v>3</v>
      </c>
      <c r="AR54">
        <v>2</v>
      </c>
      <c r="AS54">
        <v>1</v>
      </c>
      <c r="AT54">
        <v>3</v>
      </c>
      <c r="AU54">
        <v>3</v>
      </c>
      <c r="AV54">
        <v>3</v>
      </c>
      <c r="AW54">
        <v>3</v>
      </c>
      <c r="AX54">
        <v>3</v>
      </c>
      <c r="AY54">
        <v>1</v>
      </c>
      <c r="AZ54">
        <v>3</v>
      </c>
      <c r="BA54">
        <v>1</v>
      </c>
      <c r="BB54">
        <v>7</v>
      </c>
      <c r="BC54">
        <v>2</v>
      </c>
      <c r="BD54">
        <v>4</v>
      </c>
      <c r="BE54">
        <v>4</v>
      </c>
      <c r="BF54">
        <v>4</v>
      </c>
      <c r="BG54">
        <v>4</v>
      </c>
      <c r="BH54">
        <v>2</v>
      </c>
      <c r="BI54" s="1" t="s">
        <v>462</v>
      </c>
      <c r="BJ54" s="1" t="s">
        <v>463</v>
      </c>
      <c r="BK54" s="1" t="s">
        <v>464</v>
      </c>
      <c r="BL54">
        <v>3</v>
      </c>
      <c r="BM54">
        <v>3</v>
      </c>
      <c r="BN54">
        <v>2</v>
      </c>
      <c r="BO54">
        <v>2</v>
      </c>
      <c r="BP54">
        <v>0</v>
      </c>
      <c r="BQ54">
        <v>4</v>
      </c>
      <c r="BR54">
        <v>4</v>
      </c>
      <c r="BS54">
        <v>4</v>
      </c>
      <c r="BT54">
        <v>4</v>
      </c>
      <c r="BU54">
        <v>3</v>
      </c>
      <c r="BV54">
        <v>4</v>
      </c>
      <c r="BW54">
        <v>3</v>
      </c>
      <c r="BX54">
        <v>0</v>
      </c>
      <c r="BY54">
        <v>4</v>
      </c>
      <c r="BZ54">
        <v>3</v>
      </c>
      <c r="CA54">
        <v>3</v>
      </c>
      <c r="CB54">
        <v>4</v>
      </c>
      <c r="CC54">
        <v>4</v>
      </c>
      <c r="CD54">
        <v>5</v>
      </c>
      <c r="CE54">
        <v>3</v>
      </c>
      <c r="CF54">
        <v>5</v>
      </c>
      <c r="CG54">
        <v>5</v>
      </c>
      <c r="CH54" s="1" t="s">
        <v>465</v>
      </c>
    </row>
    <row r="55" spans="1:86" ht="22.75" customHeight="1" x14ac:dyDescent="0.25">
      <c r="A55">
        <v>1</v>
      </c>
      <c r="B55">
        <v>2</v>
      </c>
      <c r="C55" s="1" t="s">
        <v>168</v>
      </c>
      <c r="D55" s="9">
        <v>30</v>
      </c>
      <c r="E55">
        <v>1</v>
      </c>
      <c r="F55" s="1" t="s">
        <v>168</v>
      </c>
      <c r="G55" s="1" t="s">
        <v>169</v>
      </c>
      <c r="H55" s="1" t="s">
        <v>223</v>
      </c>
      <c r="I55" s="1" t="s">
        <v>200</v>
      </c>
      <c r="J55" s="1" t="s">
        <v>173</v>
      </c>
      <c r="K55">
        <v>1</v>
      </c>
      <c r="L55">
        <f t="shared" si="0"/>
        <v>1</v>
      </c>
      <c r="M55">
        <v>3</v>
      </c>
      <c r="N55">
        <v>1</v>
      </c>
      <c r="O55">
        <f t="shared" si="1"/>
        <v>2</v>
      </c>
      <c r="P55" s="1" t="s">
        <v>173</v>
      </c>
      <c r="Q55" s="1" t="s">
        <v>168</v>
      </c>
      <c r="R55">
        <v>2</v>
      </c>
      <c r="S55" s="1" t="s">
        <v>168</v>
      </c>
      <c r="T55" s="1" t="s">
        <v>168</v>
      </c>
      <c r="U55" s="1" t="s">
        <v>168</v>
      </c>
      <c r="V55" s="1" t="s">
        <v>168</v>
      </c>
      <c r="W55">
        <v>1</v>
      </c>
      <c r="X55">
        <v>1</v>
      </c>
      <c r="Y55">
        <v>1</v>
      </c>
      <c r="Z55">
        <v>1</v>
      </c>
      <c r="AA55" s="12">
        <v>6</v>
      </c>
      <c r="AB55" s="12">
        <v>10</v>
      </c>
      <c r="AC55" s="12">
        <v>7</v>
      </c>
      <c r="AD55" s="12">
        <v>5</v>
      </c>
      <c r="AE55" s="12">
        <v>7</v>
      </c>
      <c r="AF55" s="12">
        <v>6</v>
      </c>
      <c r="AG55" s="12">
        <v>5</v>
      </c>
      <c r="AH55" s="12">
        <v>9</v>
      </c>
      <c r="AI55" s="1" t="s">
        <v>168</v>
      </c>
      <c r="AJ55" s="1" t="s">
        <v>168</v>
      </c>
      <c r="AK55" s="1" t="s">
        <v>168</v>
      </c>
      <c r="AL55">
        <v>2</v>
      </c>
      <c r="AM55">
        <v>3</v>
      </c>
      <c r="AN55">
        <v>3</v>
      </c>
      <c r="AO55">
        <v>3</v>
      </c>
      <c r="AP55">
        <v>3</v>
      </c>
      <c r="AQ55">
        <v>3</v>
      </c>
      <c r="AR55">
        <v>3</v>
      </c>
      <c r="AS55">
        <v>2</v>
      </c>
      <c r="AT55">
        <v>0</v>
      </c>
      <c r="AU55">
        <v>2</v>
      </c>
      <c r="AV55">
        <v>3</v>
      </c>
      <c r="AW55">
        <v>3</v>
      </c>
      <c r="AX55">
        <v>3</v>
      </c>
      <c r="AY55">
        <v>3</v>
      </c>
      <c r="AZ55">
        <v>3</v>
      </c>
      <c r="BA55">
        <v>2</v>
      </c>
      <c r="BB55">
        <v>7</v>
      </c>
      <c r="BC55">
        <v>3</v>
      </c>
      <c r="BD55">
        <v>4</v>
      </c>
      <c r="BE55">
        <v>4</v>
      </c>
      <c r="BF55">
        <v>4</v>
      </c>
      <c r="BG55">
        <v>4</v>
      </c>
      <c r="BH55">
        <v>5</v>
      </c>
      <c r="BI55" s="1" t="s">
        <v>168</v>
      </c>
      <c r="BJ55" s="1" t="s">
        <v>168</v>
      </c>
      <c r="BK55" s="1" t="s">
        <v>168</v>
      </c>
      <c r="BL55">
        <v>3</v>
      </c>
      <c r="BM55">
        <v>3</v>
      </c>
      <c r="BN55">
        <v>1</v>
      </c>
      <c r="BO55">
        <v>1</v>
      </c>
      <c r="BP55">
        <v>3</v>
      </c>
      <c r="BQ55">
        <v>2</v>
      </c>
      <c r="BR55">
        <v>3</v>
      </c>
      <c r="BS55">
        <v>3</v>
      </c>
      <c r="BT55">
        <v>4</v>
      </c>
      <c r="BU55">
        <v>3</v>
      </c>
      <c r="BV55">
        <v>1</v>
      </c>
      <c r="BW55">
        <v>1</v>
      </c>
      <c r="BX55">
        <v>1</v>
      </c>
      <c r="BY55">
        <v>4</v>
      </c>
      <c r="BZ55">
        <v>3</v>
      </c>
      <c r="CA55">
        <v>3</v>
      </c>
      <c r="CB55">
        <v>3</v>
      </c>
      <c r="CC55">
        <v>4</v>
      </c>
      <c r="CD55">
        <v>4</v>
      </c>
      <c r="CE55">
        <v>4</v>
      </c>
      <c r="CF55">
        <v>5</v>
      </c>
      <c r="CG55">
        <v>5</v>
      </c>
      <c r="CH55" s="1" t="s">
        <v>466</v>
      </c>
    </row>
    <row r="56" spans="1:86" ht="22.75" customHeight="1" x14ac:dyDescent="0.25">
      <c r="A56">
        <v>1</v>
      </c>
      <c r="B56">
        <v>1</v>
      </c>
      <c r="C56" s="1" t="s">
        <v>168</v>
      </c>
      <c r="D56" s="9">
        <v>18</v>
      </c>
      <c r="E56">
        <v>1</v>
      </c>
      <c r="F56" s="1" t="s">
        <v>168</v>
      </c>
      <c r="G56" s="1" t="s">
        <v>168</v>
      </c>
      <c r="H56" s="1" t="s">
        <v>168</v>
      </c>
      <c r="I56" s="1" t="s">
        <v>168</v>
      </c>
      <c r="J56" s="1" t="s">
        <v>467</v>
      </c>
      <c r="K56">
        <v>3</v>
      </c>
      <c r="L56">
        <f t="shared" si="0"/>
        <v>2</v>
      </c>
      <c r="M56" s="1" t="s">
        <v>168</v>
      </c>
      <c r="N56">
        <v>3</v>
      </c>
      <c r="O56">
        <f t="shared" si="1"/>
        <v>2</v>
      </c>
      <c r="P56" s="1" t="s">
        <v>168</v>
      </c>
      <c r="Q56" s="1" t="s">
        <v>168</v>
      </c>
      <c r="R56">
        <v>2</v>
      </c>
      <c r="S56" s="1" t="s">
        <v>168</v>
      </c>
      <c r="T56" s="1" t="s">
        <v>168</v>
      </c>
      <c r="U56" s="1" t="s">
        <v>183</v>
      </c>
      <c r="V56" s="1" t="s">
        <v>468</v>
      </c>
      <c r="W56">
        <v>3</v>
      </c>
      <c r="X56">
        <v>3</v>
      </c>
      <c r="Y56">
        <v>3</v>
      </c>
      <c r="Z56">
        <v>1</v>
      </c>
      <c r="AA56" s="12">
        <v>8</v>
      </c>
      <c r="AB56" s="12">
        <v>10</v>
      </c>
      <c r="AC56" s="12">
        <v>3</v>
      </c>
      <c r="AD56" s="12">
        <v>8</v>
      </c>
      <c r="AE56" s="12">
        <v>10</v>
      </c>
      <c r="AF56" s="12">
        <v>0</v>
      </c>
      <c r="AG56" s="12">
        <v>5</v>
      </c>
      <c r="AH56" s="12">
        <v>4</v>
      </c>
      <c r="AI56" s="1" t="s">
        <v>469</v>
      </c>
      <c r="AJ56" s="1" t="s">
        <v>470</v>
      </c>
      <c r="AK56" s="1" t="s">
        <v>471</v>
      </c>
      <c r="AL56">
        <v>2</v>
      </c>
      <c r="AM56">
        <v>2</v>
      </c>
      <c r="AN56">
        <v>3</v>
      </c>
      <c r="AO56">
        <v>2</v>
      </c>
      <c r="AP56">
        <v>2</v>
      </c>
      <c r="AQ56">
        <v>2</v>
      </c>
      <c r="AR56">
        <v>2</v>
      </c>
      <c r="AS56">
        <v>1</v>
      </c>
      <c r="AT56">
        <v>0</v>
      </c>
      <c r="AU56">
        <v>2</v>
      </c>
      <c r="AV56">
        <v>2</v>
      </c>
      <c r="AW56">
        <v>2</v>
      </c>
      <c r="AX56">
        <v>2</v>
      </c>
      <c r="AY56">
        <v>1</v>
      </c>
      <c r="AZ56">
        <v>1</v>
      </c>
      <c r="BA56">
        <v>0</v>
      </c>
      <c r="BB56">
        <v>5</v>
      </c>
      <c r="BC56">
        <v>3</v>
      </c>
      <c r="BD56">
        <v>4</v>
      </c>
      <c r="BE56">
        <v>4</v>
      </c>
      <c r="BF56">
        <v>4</v>
      </c>
      <c r="BG56">
        <v>4</v>
      </c>
      <c r="BH56">
        <v>2</v>
      </c>
      <c r="BI56" s="1" t="s">
        <v>472</v>
      </c>
      <c r="BJ56" s="1" t="s">
        <v>473</v>
      </c>
      <c r="BK56" s="1" t="s">
        <v>474</v>
      </c>
      <c r="BL56">
        <v>3</v>
      </c>
      <c r="BM56">
        <v>2</v>
      </c>
      <c r="BN56">
        <v>0</v>
      </c>
      <c r="BO56">
        <v>2</v>
      </c>
      <c r="BP56">
        <v>0</v>
      </c>
      <c r="BQ56">
        <v>3</v>
      </c>
      <c r="BR56">
        <v>3</v>
      </c>
      <c r="BS56">
        <v>2</v>
      </c>
      <c r="BT56">
        <v>2</v>
      </c>
      <c r="BU56">
        <v>0</v>
      </c>
      <c r="BV56">
        <v>3</v>
      </c>
      <c r="BW56">
        <v>0</v>
      </c>
      <c r="BX56">
        <v>0</v>
      </c>
      <c r="BY56">
        <v>2</v>
      </c>
      <c r="BZ56">
        <v>2</v>
      </c>
      <c r="CA56">
        <v>2</v>
      </c>
      <c r="CB56">
        <v>2</v>
      </c>
      <c r="CC56">
        <v>4</v>
      </c>
      <c r="CD56">
        <v>4</v>
      </c>
      <c r="CE56">
        <v>4</v>
      </c>
      <c r="CF56">
        <v>4</v>
      </c>
      <c r="CG56">
        <v>5</v>
      </c>
      <c r="CH56" s="1" t="s">
        <v>475</v>
      </c>
    </row>
    <row r="57" spans="1:86" ht="22.75" customHeight="1" x14ac:dyDescent="0.25">
      <c r="A57" s="4">
        <v>1</v>
      </c>
      <c r="B57" s="4">
        <v>2</v>
      </c>
      <c r="C57" s="4"/>
      <c r="D57" s="10">
        <v>63</v>
      </c>
      <c r="E57" s="4">
        <v>1</v>
      </c>
      <c r="F57" s="4"/>
      <c r="G57" s="4">
        <v>5</v>
      </c>
      <c r="H57" s="4">
        <v>4</v>
      </c>
      <c r="I57" s="4">
        <v>12</v>
      </c>
      <c r="J57" s="4">
        <v>3</v>
      </c>
      <c r="K57" s="4">
        <v>1</v>
      </c>
      <c r="L57">
        <f t="shared" si="0"/>
        <v>1</v>
      </c>
      <c r="M57" s="4">
        <v>3</v>
      </c>
      <c r="N57" s="4">
        <v>1</v>
      </c>
      <c r="O57">
        <f t="shared" si="1"/>
        <v>2</v>
      </c>
      <c r="P57" s="4" t="s">
        <v>476</v>
      </c>
      <c r="Q57" s="4"/>
      <c r="R57" s="4">
        <v>3</v>
      </c>
      <c r="S57" s="4"/>
      <c r="T57" s="4" t="s">
        <v>477</v>
      </c>
      <c r="U57" s="4">
        <v>2</v>
      </c>
      <c r="V57" s="4" t="s">
        <v>478</v>
      </c>
      <c r="W57" s="4">
        <v>1</v>
      </c>
      <c r="X57" s="4">
        <v>1</v>
      </c>
      <c r="Y57" s="4">
        <v>3</v>
      </c>
      <c r="Z57" s="4">
        <v>3</v>
      </c>
      <c r="AA57" s="13">
        <v>9</v>
      </c>
      <c r="AB57" s="13">
        <v>10</v>
      </c>
      <c r="AC57" s="13">
        <v>8</v>
      </c>
      <c r="AD57" s="13">
        <v>6</v>
      </c>
      <c r="AE57" s="13">
        <v>8</v>
      </c>
      <c r="AF57" s="13">
        <v>9</v>
      </c>
      <c r="AG57" s="13">
        <v>9</v>
      </c>
      <c r="AH57" s="13">
        <v>10</v>
      </c>
      <c r="AI57" s="4" t="s">
        <v>479</v>
      </c>
      <c r="AJ57" s="4" t="s">
        <v>480</v>
      </c>
      <c r="AK57" s="4" t="s">
        <v>481</v>
      </c>
      <c r="AL57" s="4">
        <v>3</v>
      </c>
      <c r="AM57" s="4">
        <v>3</v>
      </c>
      <c r="AN57" s="4">
        <v>3</v>
      </c>
      <c r="AO57" s="4">
        <v>3</v>
      </c>
      <c r="AP57" s="4">
        <v>3</v>
      </c>
      <c r="AQ57" s="4">
        <v>2</v>
      </c>
      <c r="AR57" s="4">
        <v>2</v>
      </c>
      <c r="AS57" s="4">
        <v>2</v>
      </c>
      <c r="AT57" s="4">
        <v>2</v>
      </c>
      <c r="AU57" s="4">
        <v>3</v>
      </c>
      <c r="AV57" s="4">
        <v>3</v>
      </c>
      <c r="AW57" s="4">
        <v>3</v>
      </c>
      <c r="AX57" s="4">
        <v>3</v>
      </c>
      <c r="AY57" s="4">
        <v>3</v>
      </c>
      <c r="AZ57" s="4">
        <v>3</v>
      </c>
      <c r="BA57" s="4">
        <v>3</v>
      </c>
      <c r="BB57" s="4">
        <v>3</v>
      </c>
      <c r="BC57" s="4">
        <v>2</v>
      </c>
      <c r="BD57" s="4">
        <v>2</v>
      </c>
      <c r="BE57" s="4">
        <v>2</v>
      </c>
      <c r="BF57" s="4">
        <v>2</v>
      </c>
      <c r="BG57" s="4">
        <v>4</v>
      </c>
      <c r="BH57" s="4">
        <v>5</v>
      </c>
      <c r="BI57" s="4" t="s">
        <v>482</v>
      </c>
      <c r="BJ57" s="4" t="s">
        <v>483</v>
      </c>
      <c r="BK57" s="4" t="s">
        <v>484</v>
      </c>
      <c r="BL57" s="4">
        <v>2</v>
      </c>
      <c r="BM57" s="4">
        <v>4</v>
      </c>
      <c r="BN57" s="4">
        <v>2</v>
      </c>
      <c r="BO57" s="4">
        <v>1</v>
      </c>
      <c r="BP57" s="4">
        <v>2</v>
      </c>
      <c r="BQ57" s="4">
        <v>4</v>
      </c>
      <c r="BR57" s="4">
        <v>5</v>
      </c>
      <c r="BS57" s="4">
        <v>4</v>
      </c>
      <c r="BT57" s="4">
        <v>2</v>
      </c>
      <c r="BU57" s="4">
        <v>2</v>
      </c>
      <c r="BV57" s="4">
        <v>4</v>
      </c>
      <c r="BW57" s="4">
        <v>1</v>
      </c>
      <c r="BX57" s="4">
        <v>1</v>
      </c>
      <c r="BY57" s="4">
        <v>5</v>
      </c>
      <c r="BZ57" s="4">
        <v>4</v>
      </c>
      <c r="CA57" s="4">
        <v>5</v>
      </c>
      <c r="CB57" s="4">
        <v>3</v>
      </c>
      <c r="CC57" s="4">
        <v>4</v>
      </c>
      <c r="CD57" s="4">
        <v>5</v>
      </c>
      <c r="CE57" s="4">
        <v>5</v>
      </c>
      <c r="CF57" s="4">
        <v>5</v>
      </c>
      <c r="CG57" s="4">
        <v>5</v>
      </c>
      <c r="CH57" s="4" t="s">
        <v>485</v>
      </c>
    </row>
    <row r="58" spans="1:86" ht="22.75" customHeight="1" x14ac:dyDescent="0.25">
      <c r="A58" s="4">
        <v>1</v>
      </c>
      <c r="B58" s="4">
        <v>2</v>
      </c>
      <c r="C58" s="4"/>
      <c r="D58" s="10">
        <v>44</v>
      </c>
      <c r="E58" s="4">
        <v>1</v>
      </c>
      <c r="F58" s="4"/>
      <c r="G58" s="4">
        <v>5</v>
      </c>
      <c r="H58" s="4">
        <v>2</v>
      </c>
      <c r="I58" s="4">
        <v>15</v>
      </c>
      <c r="J58" s="4">
        <v>11</v>
      </c>
      <c r="K58" s="4">
        <v>1</v>
      </c>
      <c r="L58">
        <f t="shared" si="0"/>
        <v>1</v>
      </c>
      <c r="M58" s="4">
        <v>3</v>
      </c>
      <c r="N58" s="4">
        <v>1</v>
      </c>
      <c r="O58">
        <f t="shared" si="1"/>
        <v>2</v>
      </c>
      <c r="P58" s="4" t="s">
        <v>236</v>
      </c>
      <c r="Q58" s="4"/>
      <c r="R58" s="4">
        <v>2</v>
      </c>
      <c r="S58" s="4"/>
      <c r="T58" s="4"/>
      <c r="U58" s="4"/>
      <c r="V58" s="4"/>
      <c r="W58" s="4">
        <v>1</v>
      </c>
      <c r="X58" s="4">
        <v>1</v>
      </c>
      <c r="Y58" s="4">
        <v>1</v>
      </c>
      <c r="Z58" s="4">
        <v>2</v>
      </c>
      <c r="AA58" s="13">
        <v>6</v>
      </c>
      <c r="AB58" s="13">
        <v>10</v>
      </c>
      <c r="AC58" s="13">
        <v>8</v>
      </c>
      <c r="AD58" s="13">
        <v>0</v>
      </c>
      <c r="AE58" s="13">
        <v>8</v>
      </c>
      <c r="AF58" s="13">
        <v>7</v>
      </c>
      <c r="AG58" s="13">
        <v>10</v>
      </c>
      <c r="AH58" s="13">
        <v>7</v>
      </c>
      <c r="AI58" s="4"/>
      <c r="AJ58" s="4"/>
      <c r="AK58" s="4"/>
      <c r="AL58" s="4">
        <v>3</v>
      </c>
      <c r="AM58" s="4">
        <v>3</v>
      </c>
      <c r="AN58" s="4">
        <v>3</v>
      </c>
      <c r="AO58" s="4">
        <v>3</v>
      </c>
      <c r="AP58" s="4">
        <v>3</v>
      </c>
      <c r="AQ58" s="4">
        <v>3</v>
      </c>
      <c r="AR58" s="4">
        <v>3</v>
      </c>
      <c r="AS58" s="4">
        <v>1</v>
      </c>
      <c r="AT58" s="4">
        <v>3</v>
      </c>
      <c r="AU58" s="4">
        <v>3</v>
      </c>
      <c r="AV58" s="4">
        <v>3</v>
      </c>
      <c r="AW58" s="4">
        <v>3</v>
      </c>
      <c r="AX58" s="4">
        <v>3</v>
      </c>
      <c r="AY58" s="4">
        <v>3</v>
      </c>
      <c r="AZ58" s="4">
        <v>3</v>
      </c>
      <c r="BA58" s="4">
        <v>3</v>
      </c>
      <c r="BB58" s="4">
        <v>2</v>
      </c>
      <c r="BC58" s="4">
        <v>1</v>
      </c>
      <c r="BD58" s="4">
        <v>5</v>
      </c>
      <c r="BE58" s="4">
        <v>5</v>
      </c>
      <c r="BF58" s="4">
        <v>5</v>
      </c>
      <c r="BG58" s="4">
        <v>5</v>
      </c>
      <c r="BH58" s="4">
        <v>1</v>
      </c>
      <c r="BI58" s="4" t="s">
        <v>486</v>
      </c>
      <c r="BJ58" s="4" t="s">
        <v>487</v>
      </c>
      <c r="BK58" s="4" t="s">
        <v>488</v>
      </c>
      <c r="BL58" s="4">
        <v>0</v>
      </c>
      <c r="BM58" s="4">
        <v>5</v>
      </c>
      <c r="BN58" s="4">
        <v>2</v>
      </c>
      <c r="BO58" s="4">
        <v>2</v>
      </c>
      <c r="BP58" s="4">
        <v>2</v>
      </c>
      <c r="BQ58" s="4">
        <v>2</v>
      </c>
      <c r="BR58" s="4">
        <v>5</v>
      </c>
      <c r="BS58" s="4">
        <v>5</v>
      </c>
      <c r="BT58" s="4">
        <v>5</v>
      </c>
      <c r="BU58" s="4">
        <v>2</v>
      </c>
      <c r="BV58" s="4">
        <v>5</v>
      </c>
      <c r="BW58" s="4">
        <v>0</v>
      </c>
      <c r="BX58" s="4">
        <v>0</v>
      </c>
      <c r="BY58" s="4">
        <v>2</v>
      </c>
      <c r="BZ58" s="4">
        <v>2</v>
      </c>
      <c r="CA58" s="4">
        <v>5</v>
      </c>
      <c r="CB58" s="4">
        <v>3</v>
      </c>
      <c r="CC58" s="4">
        <v>5</v>
      </c>
      <c r="CD58" s="4">
        <v>5</v>
      </c>
      <c r="CE58" s="4">
        <v>5</v>
      </c>
      <c r="CF58" s="4">
        <v>5</v>
      </c>
      <c r="CG58" s="4">
        <v>5</v>
      </c>
      <c r="CH58" s="4" t="s">
        <v>489</v>
      </c>
    </row>
    <row r="59" spans="1:86" ht="22.75" customHeight="1" x14ac:dyDescent="0.25">
      <c r="A59" s="4">
        <v>1</v>
      </c>
      <c r="B59" s="4">
        <v>1</v>
      </c>
      <c r="C59" s="4"/>
      <c r="D59" s="10">
        <v>61</v>
      </c>
      <c r="E59" s="4">
        <v>1</v>
      </c>
      <c r="F59" s="4"/>
      <c r="G59" s="4">
        <v>5</v>
      </c>
      <c r="H59" s="4">
        <v>6</v>
      </c>
      <c r="I59" s="4">
        <v>12</v>
      </c>
      <c r="J59" s="4">
        <v>0</v>
      </c>
      <c r="K59" s="4">
        <v>3</v>
      </c>
      <c r="L59">
        <f t="shared" si="0"/>
        <v>2</v>
      </c>
      <c r="M59" s="4"/>
      <c r="N59" s="4">
        <v>1</v>
      </c>
      <c r="O59">
        <f t="shared" si="1"/>
        <v>2</v>
      </c>
      <c r="P59" s="4" t="s">
        <v>236</v>
      </c>
      <c r="Q59" s="4"/>
      <c r="R59" s="4">
        <v>2</v>
      </c>
      <c r="S59" s="4"/>
      <c r="T59" s="4"/>
      <c r="U59" s="4"/>
      <c r="V59" s="4"/>
      <c r="W59" s="4">
        <v>1</v>
      </c>
      <c r="X59" s="4">
        <v>1</v>
      </c>
      <c r="Y59" s="4"/>
      <c r="Z59" s="4">
        <v>1</v>
      </c>
      <c r="AA59" s="13">
        <v>5</v>
      </c>
      <c r="AB59" s="13">
        <v>10</v>
      </c>
      <c r="AC59" s="13">
        <v>8</v>
      </c>
      <c r="AD59" s="13">
        <v>10</v>
      </c>
      <c r="AE59" s="13">
        <v>8</v>
      </c>
      <c r="AF59" s="13">
        <v>5</v>
      </c>
      <c r="AG59" s="13">
        <v>8</v>
      </c>
      <c r="AH59" s="13">
        <v>3</v>
      </c>
      <c r="AI59" s="4"/>
      <c r="AJ59" s="4"/>
      <c r="AK59" s="4"/>
      <c r="AL59" s="4">
        <v>0</v>
      </c>
      <c r="AM59" s="4">
        <v>3</v>
      </c>
      <c r="AN59" s="4">
        <v>3</v>
      </c>
      <c r="AO59" s="4">
        <v>3</v>
      </c>
      <c r="AP59" s="4">
        <v>0</v>
      </c>
      <c r="AQ59" s="4">
        <v>0</v>
      </c>
      <c r="AR59" s="4">
        <v>3</v>
      </c>
      <c r="AS59" s="4">
        <v>0</v>
      </c>
      <c r="AT59" s="4">
        <v>0</v>
      </c>
      <c r="AU59" s="4">
        <v>3</v>
      </c>
      <c r="AV59" s="4">
        <v>3</v>
      </c>
      <c r="AW59" s="4">
        <v>3</v>
      </c>
      <c r="AX59" s="4">
        <v>3</v>
      </c>
      <c r="AY59" s="4">
        <v>3</v>
      </c>
      <c r="AZ59" s="4">
        <v>3</v>
      </c>
      <c r="BA59" s="4">
        <v>3</v>
      </c>
      <c r="BB59" s="4">
        <v>7</v>
      </c>
      <c r="BC59" s="4">
        <v>4</v>
      </c>
      <c r="BD59" s="4">
        <v>5</v>
      </c>
      <c r="BE59" s="4">
        <v>5</v>
      </c>
      <c r="BF59" s="4">
        <v>5</v>
      </c>
      <c r="BG59" s="4">
        <v>5</v>
      </c>
      <c r="BH59" s="4">
        <v>5</v>
      </c>
      <c r="BI59" s="4" t="s">
        <v>490</v>
      </c>
      <c r="BJ59" s="4" t="s">
        <v>491</v>
      </c>
      <c r="BK59" s="4" t="s">
        <v>492</v>
      </c>
      <c r="BL59" s="4">
        <v>4</v>
      </c>
      <c r="BM59" s="4">
        <v>5</v>
      </c>
      <c r="BN59" s="4">
        <v>2</v>
      </c>
      <c r="BO59" s="4">
        <v>0</v>
      </c>
      <c r="BP59" s="4">
        <v>0</v>
      </c>
      <c r="BQ59" s="4">
        <v>2</v>
      </c>
      <c r="BR59" s="4">
        <v>5</v>
      </c>
      <c r="BS59" s="4">
        <v>5</v>
      </c>
      <c r="BT59" s="4">
        <v>0</v>
      </c>
      <c r="BU59" s="4">
        <v>5</v>
      </c>
      <c r="BV59" s="4">
        <v>2</v>
      </c>
      <c r="BW59" s="4">
        <v>0</v>
      </c>
      <c r="BX59" s="4">
        <v>0</v>
      </c>
      <c r="BY59" s="4">
        <v>5</v>
      </c>
      <c r="BZ59" s="4">
        <v>2</v>
      </c>
      <c r="CA59" s="4">
        <v>5</v>
      </c>
      <c r="CB59" s="4">
        <v>4</v>
      </c>
      <c r="CC59" s="4">
        <v>5</v>
      </c>
      <c r="CD59" s="4"/>
      <c r="CE59" s="4">
        <v>5</v>
      </c>
      <c r="CF59" s="4">
        <v>5</v>
      </c>
      <c r="CG59" s="4">
        <v>1</v>
      </c>
      <c r="CH59" s="4" t="s">
        <v>493</v>
      </c>
    </row>
    <row r="60" spans="1:86" ht="22.75" customHeight="1" x14ac:dyDescent="0.25">
      <c r="A60" s="4">
        <v>1</v>
      </c>
      <c r="B60" s="4">
        <v>2</v>
      </c>
      <c r="C60" s="4"/>
      <c r="D60" s="10">
        <v>57</v>
      </c>
      <c r="E60" s="4">
        <v>1</v>
      </c>
      <c r="F60" s="4"/>
      <c r="G60" s="4">
        <v>4</v>
      </c>
      <c r="H60" s="4">
        <v>11</v>
      </c>
      <c r="I60" s="4">
        <v>7</v>
      </c>
      <c r="J60" s="4">
        <v>11</v>
      </c>
      <c r="K60" s="4">
        <v>1</v>
      </c>
      <c r="L60">
        <f t="shared" si="0"/>
        <v>1</v>
      </c>
      <c r="M60" s="4">
        <v>3</v>
      </c>
      <c r="N60" s="4">
        <v>3</v>
      </c>
      <c r="O60">
        <f t="shared" si="1"/>
        <v>2</v>
      </c>
      <c r="P60" s="4" t="s">
        <v>236</v>
      </c>
      <c r="Q60" s="4"/>
      <c r="R60" s="4">
        <v>1</v>
      </c>
      <c r="S60" s="4"/>
      <c r="T60" s="4" t="s">
        <v>494</v>
      </c>
      <c r="U60" s="4">
        <v>1</v>
      </c>
      <c r="V60" s="4"/>
      <c r="W60" s="4">
        <v>1</v>
      </c>
      <c r="X60" s="4">
        <v>1</v>
      </c>
      <c r="Y60" s="4">
        <v>1</v>
      </c>
      <c r="Z60" s="4">
        <v>1</v>
      </c>
      <c r="AA60" s="13">
        <v>8</v>
      </c>
      <c r="AB60" s="17"/>
      <c r="AC60" s="13">
        <v>3</v>
      </c>
      <c r="AD60" s="13">
        <v>4</v>
      </c>
      <c r="AE60" s="13">
        <v>10</v>
      </c>
      <c r="AF60" s="13">
        <v>10</v>
      </c>
      <c r="AG60" s="13">
        <v>5</v>
      </c>
      <c r="AH60" s="13">
        <v>10</v>
      </c>
      <c r="AI60" s="4" t="s">
        <v>236</v>
      </c>
      <c r="AJ60" s="4" t="s">
        <v>24</v>
      </c>
      <c r="AK60" s="4"/>
      <c r="AL60" s="4">
        <v>1</v>
      </c>
      <c r="AM60" s="4">
        <v>1</v>
      </c>
      <c r="AN60" s="4">
        <v>1</v>
      </c>
      <c r="AO60" s="4">
        <v>1</v>
      </c>
      <c r="AP60" s="4">
        <v>1</v>
      </c>
      <c r="AQ60" s="4">
        <v>0</v>
      </c>
      <c r="AR60" s="4">
        <v>1</v>
      </c>
      <c r="AS60" s="4">
        <v>0</v>
      </c>
      <c r="AT60" s="4">
        <v>0</v>
      </c>
      <c r="AU60" s="4">
        <v>1</v>
      </c>
      <c r="AV60" s="4">
        <v>1</v>
      </c>
      <c r="AW60" s="4">
        <v>1</v>
      </c>
      <c r="AX60" s="4">
        <v>1</v>
      </c>
      <c r="AY60" s="4">
        <v>1</v>
      </c>
      <c r="AZ60" s="4">
        <v>1</v>
      </c>
      <c r="BA60" s="4">
        <v>1</v>
      </c>
      <c r="BB60" s="4">
        <v>4</v>
      </c>
      <c r="BC60" s="4"/>
      <c r="BD60" s="4">
        <v>4</v>
      </c>
      <c r="BE60" s="4">
        <v>4</v>
      </c>
      <c r="BF60" s="4">
        <v>4</v>
      </c>
      <c r="BG60" s="4">
        <v>4</v>
      </c>
      <c r="BH60" s="4">
        <v>2</v>
      </c>
      <c r="BI60" s="4"/>
      <c r="BJ60" s="4"/>
      <c r="BK60" s="4"/>
      <c r="BL60" s="4">
        <v>2</v>
      </c>
      <c r="BM60" s="4">
        <v>2</v>
      </c>
      <c r="BN60" s="4">
        <v>2</v>
      </c>
      <c r="BO60" s="4">
        <v>1</v>
      </c>
      <c r="BP60" s="4">
        <v>0</v>
      </c>
      <c r="BQ60" s="4">
        <v>2</v>
      </c>
      <c r="BR60" s="4">
        <v>2</v>
      </c>
      <c r="BS60" s="4">
        <v>2</v>
      </c>
      <c r="BT60" s="4">
        <v>2</v>
      </c>
      <c r="BU60" s="4">
        <v>2</v>
      </c>
      <c r="BV60" s="4">
        <v>2</v>
      </c>
      <c r="BW60" s="4">
        <v>0</v>
      </c>
      <c r="BX60" s="4">
        <v>0</v>
      </c>
      <c r="BY60" s="4">
        <v>0</v>
      </c>
      <c r="BZ60" s="4">
        <v>2</v>
      </c>
      <c r="CA60" s="4">
        <v>2</v>
      </c>
      <c r="CB60" s="4">
        <v>4</v>
      </c>
      <c r="CC60" s="4">
        <v>4</v>
      </c>
      <c r="CD60" s="4">
        <v>4</v>
      </c>
      <c r="CE60" s="4">
        <v>4</v>
      </c>
      <c r="CF60" s="4">
        <v>4</v>
      </c>
      <c r="CG60" s="4">
        <v>5</v>
      </c>
      <c r="CH60" s="4"/>
    </row>
    <row r="61" spans="1:86" ht="22.75" customHeight="1" x14ac:dyDescent="0.25">
      <c r="A61" s="4">
        <v>1</v>
      </c>
      <c r="B61" s="4">
        <v>1</v>
      </c>
      <c r="C61" s="4"/>
      <c r="D61" s="10">
        <v>77</v>
      </c>
      <c r="E61" s="4">
        <v>1</v>
      </c>
      <c r="F61" s="4"/>
      <c r="G61" s="4">
        <v>5</v>
      </c>
      <c r="H61" s="4">
        <v>9</v>
      </c>
      <c r="I61" s="4">
        <v>14</v>
      </c>
      <c r="J61" s="4">
        <v>3</v>
      </c>
      <c r="K61" s="4">
        <v>1</v>
      </c>
      <c r="L61">
        <f t="shared" si="0"/>
        <v>1</v>
      </c>
      <c r="M61" s="4">
        <v>5</v>
      </c>
      <c r="N61" s="4">
        <v>2</v>
      </c>
      <c r="O61">
        <f t="shared" si="1"/>
        <v>1</v>
      </c>
      <c r="P61" s="4" t="s">
        <v>236</v>
      </c>
      <c r="Q61" s="4"/>
      <c r="R61" s="4">
        <v>1</v>
      </c>
      <c r="S61" s="4"/>
      <c r="T61" s="4" t="s">
        <v>495</v>
      </c>
      <c r="U61" s="4">
        <v>2</v>
      </c>
      <c r="V61" s="4"/>
      <c r="W61" s="4">
        <v>2</v>
      </c>
      <c r="X61" s="4">
        <v>2</v>
      </c>
      <c r="Y61" s="4">
        <v>2</v>
      </c>
      <c r="Z61" s="4">
        <v>1</v>
      </c>
      <c r="AA61" s="13">
        <v>7</v>
      </c>
      <c r="AB61" s="13">
        <v>10</v>
      </c>
      <c r="AC61" s="13">
        <v>5</v>
      </c>
      <c r="AD61" s="13">
        <v>6</v>
      </c>
      <c r="AE61" s="13">
        <v>6</v>
      </c>
      <c r="AF61" s="13">
        <v>6</v>
      </c>
      <c r="AG61" s="13">
        <v>4</v>
      </c>
      <c r="AH61" s="13">
        <v>3</v>
      </c>
      <c r="AI61" s="4"/>
      <c r="AJ61" s="4"/>
      <c r="AK61" s="4"/>
      <c r="AL61" s="4">
        <v>1</v>
      </c>
      <c r="AM61" s="4">
        <v>1</v>
      </c>
      <c r="AN61" s="4">
        <v>2</v>
      </c>
      <c r="AO61" s="4">
        <v>2</v>
      </c>
      <c r="AP61" s="4"/>
      <c r="AQ61" s="4">
        <v>0</v>
      </c>
      <c r="AR61" s="4">
        <v>1</v>
      </c>
      <c r="AS61" s="4">
        <v>1</v>
      </c>
      <c r="AT61" s="4">
        <v>1</v>
      </c>
      <c r="AU61" s="4">
        <v>0</v>
      </c>
      <c r="AV61" s="4">
        <v>1</v>
      </c>
      <c r="AW61" s="4">
        <v>1</v>
      </c>
      <c r="AX61" s="4">
        <v>1</v>
      </c>
      <c r="AY61" s="4">
        <v>1</v>
      </c>
      <c r="AZ61" s="4">
        <v>1</v>
      </c>
      <c r="BA61" s="4">
        <v>1</v>
      </c>
      <c r="BB61" s="4">
        <v>5</v>
      </c>
      <c r="BC61" s="4">
        <v>3</v>
      </c>
      <c r="BD61" s="4">
        <v>4</v>
      </c>
      <c r="BE61" s="4">
        <v>4</v>
      </c>
      <c r="BF61" s="4">
        <v>4</v>
      </c>
      <c r="BG61" s="4">
        <v>4</v>
      </c>
      <c r="BH61" s="4">
        <v>4</v>
      </c>
      <c r="BI61" s="4" t="s">
        <v>496</v>
      </c>
      <c r="BJ61" s="4" t="s">
        <v>497</v>
      </c>
      <c r="BK61" s="4" t="s">
        <v>498</v>
      </c>
      <c r="BL61" s="4">
        <v>2</v>
      </c>
      <c r="BM61" s="4">
        <v>2</v>
      </c>
      <c r="BN61" s="4">
        <v>0</v>
      </c>
      <c r="BO61" s="4">
        <v>0</v>
      </c>
      <c r="BP61" s="4">
        <v>1</v>
      </c>
      <c r="BQ61" s="4">
        <v>2</v>
      </c>
      <c r="BR61" s="4">
        <v>2</v>
      </c>
      <c r="BS61" s="4">
        <v>2</v>
      </c>
      <c r="BT61" s="4">
        <v>0</v>
      </c>
      <c r="BU61" s="4">
        <v>0</v>
      </c>
      <c r="BV61" s="4">
        <v>2</v>
      </c>
      <c r="BW61" s="4">
        <v>0</v>
      </c>
      <c r="BX61" s="4">
        <v>0</v>
      </c>
      <c r="BY61" s="4">
        <v>0</v>
      </c>
      <c r="BZ61" s="4">
        <v>1</v>
      </c>
      <c r="CA61" s="4">
        <v>0</v>
      </c>
      <c r="CB61" s="4">
        <v>3</v>
      </c>
      <c r="CC61" s="4">
        <v>4</v>
      </c>
      <c r="CD61" s="4">
        <v>4</v>
      </c>
      <c r="CE61" s="4">
        <v>4</v>
      </c>
      <c r="CF61" s="4">
        <v>4</v>
      </c>
      <c r="CG61" s="4">
        <v>3</v>
      </c>
      <c r="CH61" s="4" t="s">
        <v>499</v>
      </c>
    </row>
    <row r="62" spans="1:86" ht="22.75" customHeight="1" x14ac:dyDescent="0.25">
      <c r="A62" s="4">
        <v>1</v>
      </c>
      <c r="B62" s="4">
        <v>2</v>
      </c>
      <c r="C62" s="4"/>
      <c r="D62" s="10">
        <v>53</v>
      </c>
      <c r="E62" s="4">
        <v>1</v>
      </c>
      <c r="F62" s="4"/>
      <c r="G62" s="4">
        <v>5</v>
      </c>
      <c r="H62" s="4">
        <v>8</v>
      </c>
      <c r="I62" s="4">
        <v>20</v>
      </c>
      <c r="J62" s="4">
        <v>3</v>
      </c>
      <c r="K62" s="4">
        <v>1</v>
      </c>
      <c r="L62">
        <f t="shared" si="0"/>
        <v>1</v>
      </c>
      <c r="M62" s="4">
        <v>3</v>
      </c>
      <c r="N62" s="4">
        <v>1</v>
      </c>
      <c r="O62">
        <f t="shared" si="1"/>
        <v>2</v>
      </c>
      <c r="P62" s="4" t="s">
        <v>500</v>
      </c>
      <c r="Q62" s="4"/>
      <c r="R62" s="4">
        <v>2</v>
      </c>
      <c r="S62" s="4"/>
      <c r="T62" s="4" t="s">
        <v>501</v>
      </c>
      <c r="U62" s="4">
        <v>4</v>
      </c>
      <c r="V62" s="4"/>
      <c r="W62" s="4">
        <v>1</v>
      </c>
      <c r="X62" s="4">
        <v>1</v>
      </c>
      <c r="Y62" s="4"/>
      <c r="Z62" s="4">
        <v>2</v>
      </c>
      <c r="AA62" s="13">
        <v>8</v>
      </c>
      <c r="AB62" s="13">
        <v>8</v>
      </c>
      <c r="AC62" s="13">
        <v>6</v>
      </c>
      <c r="AD62" s="13">
        <v>8</v>
      </c>
      <c r="AE62" s="13">
        <v>8</v>
      </c>
      <c r="AF62" s="13">
        <v>8</v>
      </c>
      <c r="AG62" s="13">
        <v>7</v>
      </c>
      <c r="AH62" s="13">
        <v>9</v>
      </c>
      <c r="AI62" s="4"/>
      <c r="AJ62" s="4"/>
      <c r="AK62" s="4"/>
      <c r="AL62" s="4"/>
      <c r="AM62" s="4">
        <v>3</v>
      </c>
      <c r="AN62" s="4"/>
      <c r="AO62" s="4">
        <v>3</v>
      </c>
      <c r="AP62" s="4"/>
      <c r="AQ62" s="4"/>
      <c r="AR62" s="4"/>
      <c r="AS62" s="4"/>
      <c r="AT62" s="4">
        <v>0</v>
      </c>
      <c r="AU62" s="4">
        <v>3</v>
      </c>
      <c r="AV62" s="4"/>
      <c r="AW62" s="4"/>
      <c r="AX62" s="4"/>
      <c r="AY62" s="4"/>
      <c r="AZ62" s="4"/>
      <c r="BA62" s="4"/>
      <c r="BB62" s="4"/>
      <c r="BC62" s="4">
        <v>3</v>
      </c>
      <c r="BD62" s="4">
        <v>3</v>
      </c>
      <c r="BE62" s="4">
        <v>4</v>
      </c>
      <c r="BF62" s="4">
        <v>5</v>
      </c>
      <c r="BG62" s="4">
        <v>5</v>
      </c>
      <c r="BH62" s="4">
        <v>3</v>
      </c>
      <c r="BI62" s="6" t="s">
        <v>502</v>
      </c>
      <c r="BJ62" s="4" t="s">
        <v>503</v>
      </c>
      <c r="BK62" s="4" t="s">
        <v>504</v>
      </c>
      <c r="BL62" s="4">
        <v>2</v>
      </c>
      <c r="BM62" s="4">
        <v>5</v>
      </c>
      <c r="BN62" s="4">
        <v>0</v>
      </c>
      <c r="BO62" s="4">
        <v>4</v>
      </c>
      <c r="BP62" s="4">
        <v>0</v>
      </c>
      <c r="BQ62" s="4">
        <v>0</v>
      </c>
      <c r="BR62" s="4">
        <v>5</v>
      </c>
      <c r="BS62" s="4">
        <v>5</v>
      </c>
      <c r="BT62" s="4">
        <v>2</v>
      </c>
      <c r="BU62" s="4">
        <v>5</v>
      </c>
      <c r="BV62" s="4">
        <v>2</v>
      </c>
      <c r="BW62" s="4">
        <v>5</v>
      </c>
      <c r="BX62" s="4">
        <v>1</v>
      </c>
      <c r="BY62" s="4">
        <v>4</v>
      </c>
      <c r="BZ62" s="4">
        <v>2</v>
      </c>
      <c r="CA62" s="4">
        <v>5</v>
      </c>
      <c r="CB62" s="4">
        <v>4</v>
      </c>
      <c r="CC62" s="4">
        <v>5</v>
      </c>
      <c r="CD62" s="4">
        <v>5</v>
      </c>
      <c r="CE62" s="4">
        <v>5</v>
      </c>
      <c r="CF62" s="4">
        <v>5</v>
      </c>
      <c r="CG62" s="4">
        <v>1</v>
      </c>
      <c r="CH62" s="4" t="s">
        <v>505</v>
      </c>
    </row>
    <row r="63" spans="1:86" ht="22.75" customHeight="1" x14ac:dyDescent="0.25">
      <c r="A63" s="4">
        <v>1</v>
      </c>
      <c r="B63" s="4">
        <v>2</v>
      </c>
      <c r="C63" s="4"/>
      <c r="D63" s="10">
        <v>35</v>
      </c>
      <c r="E63" s="4">
        <v>1</v>
      </c>
      <c r="F63" s="4"/>
      <c r="G63" s="4">
        <v>5</v>
      </c>
      <c r="H63" s="4">
        <v>4</v>
      </c>
      <c r="I63" s="4">
        <v>13</v>
      </c>
      <c r="J63" s="4">
        <v>3</v>
      </c>
      <c r="K63" s="4">
        <v>1</v>
      </c>
      <c r="L63">
        <f t="shared" si="0"/>
        <v>1</v>
      </c>
      <c r="M63" s="4">
        <v>3</v>
      </c>
      <c r="N63" s="4">
        <v>1</v>
      </c>
      <c r="O63">
        <f t="shared" si="1"/>
        <v>2</v>
      </c>
      <c r="P63" s="4" t="s">
        <v>236</v>
      </c>
      <c r="Q63" s="4"/>
      <c r="R63" s="4">
        <v>2</v>
      </c>
      <c r="S63" s="4"/>
      <c r="T63" s="4"/>
      <c r="U63" s="4">
        <v>2</v>
      </c>
      <c r="V63" s="4" t="s">
        <v>506</v>
      </c>
      <c r="W63" s="4">
        <v>2</v>
      </c>
      <c r="X63" s="4">
        <v>2</v>
      </c>
      <c r="Y63" s="4">
        <v>1</v>
      </c>
      <c r="Z63" s="4">
        <v>1</v>
      </c>
      <c r="AA63" s="13">
        <v>7</v>
      </c>
      <c r="AB63" s="13">
        <v>10</v>
      </c>
      <c r="AC63" s="13">
        <v>6</v>
      </c>
      <c r="AD63" s="13">
        <v>10</v>
      </c>
      <c r="AE63" s="13">
        <v>6</v>
      </c>
      <c r="AF63" s="13">
        <v>6</v>
      </c>
      <c r="AG63" s="13">
        <v>8</v>
      </c>
      <c r="AH63" s="13">
        <v>5</v>
      </c>
      <c r="AI63" s="4" t="s">
        <v>507</v>
      </c>
      <c r="AJ63" s="4"/>
      <c r="AK63" s="4"/>
      <c r="AL63" s="4">
        <v>0</v>
      </c>
      <c r="AM63" s="4">
        <v>0</v>
      </c>
      <c r="AN63" s="4">
        <v>2</v>
      </c>
      <c r="AO63" s="4">
        <v>3</v>
      </c>
      <c r="AP63" s="4">
        <v>2</v>
      </c>
      <c r="AQ63" s="4">
        <v>0</v>
      </c>
      <c r="AR63" s="4">
        <v>3</v>
      </c>
      <c r="AS63" s="4">
        <v>1</v>
      </c>
      <c r="AT63" s="4">
        <v>0</v>
      </c>
      <c r="AU63" s="4">
        <v>1</v>
      </c>
      <c r="AV63" s="4">
        <v>0</v>
      </c>
      <c r="AW63" s="4">
        <v>1</v>
      </c>
      <c r="AX63" s="4">
        <v>2</v>
      </c>
      <c r="AY63" s="4">
        <v>1</v>
      </c>
      <c r="AZ63" s="4">
        <v>0</v>
      </c>
      <c r="BA63" s="4">
        <v>0</v>
      </c>
      <c r="BB63" s="4">
        <v>7</v>
      </c>
      <c r="BC63" s="4">
        <v>3</v>
      </c>
      <c r="BD63" s="4">
        <v>5</v>
      </c>
      <c r="BE63" s="4">
        <v>2</v>
      </c>
      <c r="BF63" s="4">
        <v>3</v>
      </c>
      <c r="BG63" s="4">
        <v>3</v>
      </c>
      <c r="BH63" s="4">
        <v>2</v>
      </c>
      <c r="BI63" s="4" t="s">
        <v>508</v>
      </c>
      <c r="BJ63" s="4" t="s">
        <v>509</v>
      </c>
      <c r="BK63" s="4" t="s">
        <v>510</v>
      </c>
      <c r="BL63" s="4">
        <v>2</v>
      </c>
      <c r="BM63" s="4">
        <v>2</v>
      </c>
      <c r="BN63" s="4">
        <v>0</v>
      </c>
      <c r="BO63" s="4">
        <v>0</v>
      </c>
      <c r="BP63" s="4">
        <v>0</v>
      </c>
      <c r="BQ63" s="4">
        <v>4</v>
      </c>
      <c r="BR63" s="4">
        <v>4</v>
      </c>
      <c r="BS63" s="4">
        <v>2</v>
      </c>
      <c r="BT63" s="4">
        <v>0</v>
      </c>
      <c r="BU63" s="4">
        <v>2</v>
      </c>
      <c r="BV63" s="4">
        <v>2</v>
      </c>
      <c r="BW63" s="4">
        <v>2</v>
      </c>
      <c r="BX63" s="4">
        <v>0</v>
      </c>
      <c r="BY63" s="4">
        <v>5</v>
      </c>
      <c r="BZ63" s="4">
        <v>0</v>
      </c>
      <c r="CA63" s="4">
        <v>1</v>
      </c>
      <c r="CB63" s="4">
        <v>5</v>
      </c>
      <c r="CC63" s="4">
        <v>4</v>
      </c>
      <c r="CD63" s="4">
        <v>4</v>
      </c>
      <c r="CE63" s="4">
        <v>3</v>
      </c>
      <c r="CF63" s="4">
        <v>5</v>
      </c>
      <c r="CG63" s="4">
        <v>5</v>
      </c>
      <c r="CH63" s="4" t="s">
        <v>511</v>
      </c>
    </row>
    <row r="64" spans="1:86" ht="22.75" customHeight="1" x14ac:dyDescent="0.25">
      <c r="A64" s="4">
        <v>1</v>
      </c>
      <c r="B64" s="4">
        <v>1</v>
      </c>
      <c r="C64" s="4"/>
      <c r="D64" s="10">
        <v>64</v>
      </c>
      <c r="E64" s="4">
        <v>1</v>
      </c>
      <c r="F64" s="4"/>
      <c r="G64" s="4">
        <v>5</v>
      </c>
      <c r="H64" s="4">
        <v>8</v>
      </c>
      <c r="I64" s="4">
        <v>16</v>
      </c>
      <c r="J64" s="4">
        <v>7</v>
      </c>
      <c r="K64" s="4">
        <v>1</v>
      </c>
      <c r="L64">
        <f t="shared" si="0"/>
        <v>1</v>
      </c>
      <c r="M64" s="4">
        <v>2</v>
      </c>
      <c r="N64" s="4">
        <v>1</v>
      </c>
      <c r="O64">
        <f t="shared" si="1"/>
        <v>2</v>
      </c>
      <c r="P64" s="4" t="s">
        <v>512</v>
      </c>
      <c r="Q64" s="4"/>
      <c r="R64" s="4">
        <v>1</v>
      </c>
      <c r="S64" s="4" t="s">
        <v>513</v>
      </c>
      <c r="T64" s="4"/>
      <c r="U64" s="4"/>
      <c r="V64" s="4"/>
      <c r="W64" s="4">
        <v>3</v>
      </c>
      <c r="X64" s="4">
        <v>1</v>
      </c>
      <c r="Y64" s="4">
        <v>3</v>
      </c>
      <c r="Z64" s="4">
        <v>1</v>
      </c>
      <c r="AA64" s="13">
        <v>8</v>
      </c>
      <c r="AB64" s="13">
        <v>10</v>
      </c>
      <c r="AC64" s="13">
        <v>8</v>
      </c>
      <c r="AD64" s="13">
        <v>6</v>
      </c>
      <c r="AE64" s="13">
        <v>9</v>
      </c>
      <c r="AF64" s="13">
        <v>7</v>
      </c>
      <c r="AG64" s="13">
        <v>6</v>
      </c>
      <c r="AH64" s="13">
        <v>7</v>
      </c>
      <c r="AI64" s="4" t="s">
        <v>514</v>
      </c>
      <c r="AJ64" s="4" t="s">
        <v>515</v>
      </c>
      <c r="AK64" s="4" t="s">
        <v>516</v>
      </c>
      <c r="AL64" s="4">
        <v>1</v>
      </c>
      <c r="AM64" s="4">
        <v>2</v>
      </c>
      <c r="AN64" s="4">
        <v>3</v>
      </c>
      <c r="AO64" s="4">
        <v>2</v>
      </c>
      <c r="AP64" s="4">
        <v>0</v>
      </c>
      <c r="AQ64" s="4">
        <v>2</v>
      </c>
      <c r="AR64" s="4">
        <v>1</v>
      </c>
      <c r="AS64" s="4">
        <v>0</v>
      </c>
      <c r="AT64" s="4">
        <v>1</v>
      </c>
      <c r="AU64" s="4">
        <v>2</v>
      </c>
      <c r="AV64" s="4">
        <v>2</v>
      </c>
      <c r="AW64" s="4">
        <v>2</v>
      </c>
      <c r="AX64" s="4">
        <v>2</v>
      </c>
      <c r="AY64" s="4">
        <v>0</v>
      </c>
      <c r="AZ64" s="4">
        <v>2</v>
      </c>
      <c r="BA64" s="4">
        <v>1</v>
      </c>
      <c r="BB64" s="4">
        <v>5</v>
      </c>
      <c r="BC64" s="4">
        <v>3</v>
      </c>
      <c r="BD64" s="4">
        <v>4</v>
      </c>
      <c r="BE64" s="4">
        <v>4</v>
      </c>
      <c r="BF64" s="4">
        <v>4</v>
      </c>
      <c r="BG64" s="4">
        <v>5</v>
      </c>
      <c r="BH64" s="4">
        <v>2</v>
      </c>
      <c r="BI64" s="4" t="s">
        <v>517</v>
      </c>
      <c r="BJ64" s="4" t="s">
        <v>518</v>
      </c>
      <c r="BK64" s="4" t="s">
        <v>519</v>
      </c>
      <c r="BL64" s="4">
        <v>2</v>
      </c>
      <c r="BM64" s="4">
        <v>4</v>
      </c>
      <c r="BN64" s="4">
        <v>1</v>
      </c>
      <c r="BO64" s="4">
        <v>2</v>
      </c>
      <c r="BP64" s="4">
        <v>1</v>
      </c>
      <c r="BQ64" s="4">
        <v>2</v>
      </c>
      <c r="BR64" s="4">
        <v>4</v>
      </c>
      <c r="BS64" s="4">
        <v>4</v>
      </c>
      <c r="BT64" s="4">
        <v>0</v>
      </c>
      <c r="BU64" s="4">
        <v>4</v>
      </c>
      <c r="BV64" s="4">
        <v>2</v>
      </c>
      <c r="BW64" s="4">
        <v>2</v>
      </c>
      <c r="BX64" s="4">
        <v>2</v>
      </c>
      <c r="BY64" s="4">
        <v>5</v>
      </c>
      <c r="BZ64" s="4">
        <v>2</v>
      </c>
      <c r="CA64" s="4">
        <v>4</v>
      </c>
      <c r="CB64" s="4">
        <v>4</v>
      </c>
      <c r="CC64" s="4">
        <v>2</v>
      </c>
      <c r="CD64" s="4">
        <v>4</v>
      </c>
      <c r="CE64" s="4">
        <v>3</v>
      </c>
      <c r="CF64" s="4">
        <v>3</v>
      </c>
      <c r="CG64" s="4">
        <v>5</v>
      </c>
      <c r="CH64" s="4" t="s">
        <v>520</v>
      </c>
    </row>
    <row r="65" spans="1:86" ht="22.75" customHeight="1" x14ac:dyDescent="0.25">
      <c r="A65" s="4">
        <v>1</v>
      </c>
      <c r="B65" s="4">
        <v>2</v>
      </c>
      <c r="C65" s="4"/>
      <c r="D65" s="10"/>
      <c r="E65" s="4">
        <v>1</v>
      </c>
      <c r="F65" s="4"/>
      <c r="G65" s="4">
        <v>5</v>
      </c>
      <c r="H65" s="4">
        <v>1</v>
      </c>
      <c r="I65" s="4">
        <v>15</v>
      </c>
      <c r="J65" s="4">
        <v>5</v>
      </c>
      <c r="K65" s="4">
        <v>1</v>
      </c>
      <c r="L65">
        <f t="shared" si="0"/>
        <v>1</v>
      </c>
      <c r="M65" s="4">
        <v>4</v>
      </c>
      <c r="N65" s="4">
        <v>1</v>
      </c>
      <c r="O65">
        <f t="shared" si="1"/>
        <v>2</v>
      </c>
      <c r="P65" s="4" t="s">
        <v>236</v>
      </c>
      <c r="Q65" s="4"/>
      <c r="R65" s="4">
        <v>1</v>
      </c>
      <c r="S65" s="4" t="s">
        <v>521</v>
      </c>
      <c r="T65" s="4"/>
      <c r="U65" s="4">
        <v>2</v>
      </c>
      <c r="V65" s="4" t="s">
        <v>522</v>
      </c>
      <c r="W65" s="4">
        <v>1</v>
      </c>
      <c r="X65" s="4">
        <v>1</v>
      </c>
      <c r="Y65" s="4"/>
      <c r="Z65" s="4">
        <v>1</v>
      </c>
      <c r="AA65" s="13">
        <v>6</v>
      </c>
      <c r="AB65" s="13">
        <v>10</v>
      </c>
      <c r="AC65" s="13">
        <v>1</v>
      </c>
      <c r="AD65" s="13">
        <v>1</v>
      </c>
      <c r="AE65" s="13">
        <v>10</v>
      </c>
      <c r="AF65" s="13">
        <v>8</v>
      </c>
      <c r="AG65" s="13">
        <v>9</v>
      </c>
      <c r="AH65" s="13">
        <v>6</v>
      </c>
      <c r="AI65" s="4" t="s">
        <v>24</v>
      </c>
      <c r="AJ65" s="4" t="s">
        <v>523</v>
      </c>
      <c r="AK65" s="4" t="s">
        <v>524</v>
      </c>
      <c r="AL65" s="4">
        <v>2</v>
      </c>
      <c r="AM65" s="4">
        <v>2</v>
      </c>
      <c r="AN65" s="4">
        <v>3</v>
      </c>
      <c r="AO65" s="4">
        <v>3</v>
      </c>
      <c r="AP65" s="4">
        <v>2</v>
      </c>
      <c r="AQ65" s="4">
        <v>3</v>
      </c>
      <c r="AR65" s="4">
        <v>2</v>
      </c>
      <c r="AS65" s="4">
        <v>2</v>
      </c>
      <c r="AT65" s="4">
        <v>1</v>
      </c>
      <c r="AU65" s="4">
        <v>0</v>
      </c>
      <c r="AV65" s="4">
        <v>0</v>
      </c>
      <c r="AW65" s="4">
        <v>1</v>
      </c>
      <c r="AX65" s="4">
        <v>3</v>
      </c>
      <c r="AY65" s="4">
        <v>2</v>
      </c>
      <c r="AZ65" s="4">
        <v>2</v>
      </c>
      <c r="BA65" s="4">
        <v>0</v>
      </c>
      <c r="BB65" s="4">
        <v>7</v>
      </c>
      <c r="BC65" s="4">
        <v>0</v>
      </c>
      <c r="BD65" s="4">
        <v>5</v>
      </c>
      <c r="BE65" s="4">
        <v>5</v>
      </c>
      <c r="BF65" s="4">
        <v>3</v>
      </c>
      <c r="BG65" s="4">
        <v>1</v>
      </c>
      <c r="BH65" s="4">
        <v>4</v>
      </c>
      <c r="BI65" s="4" t="s">
        <v>525</v>
      </c>
      <c r="BJ65" s="4" t="s">
        <v>526</v>
      </c>
      <c r="BK65" s="4" t="s">
        <v>527</v>
      </c>
      <c r="BL65" s="4">
        <v>4</v>
      </c>
      <c r="BM65" s="4">
        <v>5</v>
      </c>
      <c r="BN65" s="4">
        <v>4</v>
      </c>
      <c r="BO65" s="4">
        <v>2</v>
      </c>
      <c r="BP65" s="4">
        <v>2</v>
      </c>
      <c r="BQ65" s="4">
        <v>2</v>
      </c>
      <c r="BR65" s="4">
        <v>5</v>
      </c>
      <c r="BS65" s="4">
        <v>5</v>
      </c>
      <c r="BT65" s="4">
        <v>2</v>
      </c>
      <c r="BU65" s="4">
        <v>0</v>
      </c>
      <c r="BV65" s="4">
        <v>4</v>
      </c>
      <c r="BW65" s="4">
        <v>2</v>
      </c>
      <c r="BX65" s="4">
        <v>0</v>
      </c>
      <c r="BY65" s="4">
        <v>4</v>
      </c>
      <c r="BZ65" s="4">
        <v>2</v>
      </c>
      <c r="CA65" s="4">
        <v>4</v>
      </c>
      <c r="CB65" s="4">
        <v>1</v>
      </c>
      <c r="CC65" s="4">
        <v>1</v>
      </c>
      <c r="CD65" s="4">
        <v>5</v>
      </c>
      <c r="CE65" s="4">
        <v>5</v>
      </c>
      <c r="CF65" s="4">
        <v>5</v>
      </c>
      <c r="CG65" s="4">
        <v>5</v>
      </c>
      <c r="CH65" s="4" t="s">
        <v>528</v>
      </c>
    </row>
    <row r="66" spans="1:86" ht="22.75" customHeight="1" x14ac:dyDescent="0.25">
      <c r="A66" s="4">
        <v>1</v>
      </c>
      <c r="B66" s="4">
        <v>2</v>
      </c>
      <c r="C66" s="3"/>
      <c r="D66" s="11">
        <v>61</v>
      </c>
      <c r="E66" s="4">
        <v>1</v>
      </c>
      <c r="F66" s="3"/>
      <c r="G66" s="3">
        <v>5</v>
      </c>
      <c r="H66" s="3">
        <v>2</v>
      </c>
      <c r="I66" s="3">
        <v>10</v>
      </c>
      <c r="J66" s="3">
        <v>2</v>
      </c>
      <c r="K66" s="4">
        <v>1</v>
      </c>
      <c r="L66">
        <f t="shared" si="0"/>
        <v>1</v>
      </c>
      <c r="M66" s="4">
        <v>1</v>
      </c>
      <c r="N66" s="4">
        <v>2</v>
      </c>
      <c r="O66">
        <f t="shared" si="1"/>
        <v>1</v>
      </c>
      <c r="P66" s="4" t="s">
        <v>236</v>
      </c>
      <c r="Q66" s="3"/>
      <c r="R66" s="4">
        <v>2</v>
      </c>
      <c r="S66" s="3"/>
      <c r="T66" s="3"/>
      <c r="U66" s="4">
        <v>4</v>
      </c>
      <c r="V66" s="3"/>
      <c r="W66" s="4">
        <v>2</v>
      </c>
      <c r="X66" s="4">
        <v>2</v>
      </c>
      <c r="Y66" s="4">
        <v>2</v>
      </c>
      <c r="Z66" s="4">
        <v>2</v>
      </c>
      <c r="AA66" s="14">
        <v>8</v>
      </c>
      <c r="AB66" s="14">
        <v>10</v>
      </c>
      <c r="AC66" s="14">
        <v>8</v>
      </c>
      <c r="AD66" s="14">
        <v>8</v>
      </c>
      <c r="AE66" s="14">
        <v>8</v>
      </c>
      <c r="AF66" s="14">
        <v>9</v>
      </c>
      <c r="AG66" s="14">
        <v>10</v>
      </c>
      <c r="AH66" s="14">
        <v>5</v>
      </c>
      <c r="AI66" s="4" t="s">
        <v>529</v>
      </c>
      <c r="AJ66" s="3"/>
      <c r="AK66" s="3"/>
      <c r="AL66" s="4">
        <v>0</v>
      </c>
      <c r="AM66" s="4">
        <v>0</v>
      </c>
      <c r="AN66" s="4">
        <v>1</v>
      </c>
      <c r="AO66" s="4">
        <v>1</v>
      </c>
      <c r="AP66" s="4">
        <v>1</v>
      </c>
      <c r="AQ66" s="4">
        <v>0</v>
      </c>
      <c r="AR66" s="4">
        <v>0</v>
      </c>
      <c r="AS66" s="4">
        <v>0</v>
      </c>
      <c r="AT66" s="4">
        <v>0</v>
      </c>
      <c r="AU66" s="4">
        <v>0</v>
      </c>
      <c r="AV66" s="4">
        <v>0</v>
      </c>
      <c r="AW66" s="4">
        <v>0</v>
      </c>
      <c r="AX66" s="4">
        <v>1</v>
      </c>
      <c r="AY66" s="4">
        <v>1</v>
      </c>
      <c r="AZ66" s="4">
        <v>0</v>
      </c>
      <c r="BA66" s="4">
        <v>0</v>
      </c>
      <c r="BB66" s="4">
        <v>7</v>
      </c>
      <c r="BC66" s="4">
        <v>3</v>
      </c>
      <c r="BD66" s="4">
        <v>4</v>
      </c>
      <c r="BE66" s="4">
        <v>4</v>
      </c>
      <c r="BF66" s="4">
        <v>4</v>
      </c>
      <c r="BG66" s="4">
        <v>4</v>
      </c>
      <c r="BH66" s="4">
        <v>2</v>
      </c>
      <c r="BI66" s="4" t="s">
        <v>530</v>
      </c>
      <c r="BJ66" s="4" t="s">
        <v>531</v>
      </c>
      <c r="BK66" s="4" t="s">
        <v>532</v>
      </c>
      <c r="BL66" s="4">
        <v>1</v>
      </c>
      <c r="BM66" s="4">
        <v>2</v>
      </c>
      <c r="BN66" s="4">
        <v>2</v>
      </c>
      <c r="BO66" s="4">
        <v>2</v>
      </c>
      <c r="BP66" s="4">
        <v>1</v>
      </c>
      <c r="BQ66" s="4">
        <v>2</v>
      </c>
      <c r="BR66" s="4">
        <v>2</v>
      </c>
      <c r="BS66" s="4">
        <v>2</v>
      </c>
      <c r="BT66" s="4">
        <v>1</v>
      </c>
      <c r="BU66" s="4">
        <v>1</v>
      </c>
      <c r="BV66" s="4">
        <v>2</v>
      </c>
      <c r="BW66" s="4">
        <v>0</v>
      </c>
      <c r="BX66" s="4">
        <v>0</v>
      </c>
      <c r="BY66" s="4">
        <v>5</v>
      </c>
      <c r="BZ66" s="4">
        <v>1</v>
      </c>
      <c r="CA66" s="4">
        <v>1</v>
      </c>
      <c r="CB66" s="4">
        <v>3</v>
      </c>
      <c r="CC66" s="4">
        <v>3</v>
      </c>
      <c r="CD66" s="4">
        <v>3</v>
      </c>
      <c r="CE66" s="4">
        <v>4</v>
      </c>
      <c r="CF66" s="4">
        <v>5</v>
      </c>
      <c r="CG66" s="4">
        <v>4</v>
      </c>
      <c r="CH66" s="4" t="s">
        <v>533</v>
      </c>
    </row>
    <row r="67" spans="1:86" ht="22.75" customHeight="1" x14ac:dyDescent="0.25">
      <c r="A67" s="4">
        <v>1</v>
      </c>
      <c r="B67" s="4">
        <v>1</v>
      </c>
      <c r="C67" s="3"/>
      <c r="D67" s="11">
        <v>81</v>
      </c>
      <c r="E67" s="4">
        <v>1</v>
      </c>
      <c r="F67" s="3"/>
      <c r="G67" s="3">
        <v>5</v>
      </c>
      <c r="H67" s="3">
        <v>11</v>
      </c>
      <c r="I67" s="3">
        <v>20</v>
      </c>
      <c r="J67" s="3">
        <v>0</v>
      </c>
      <c r="K67" s="4">
        <v>1</v>
      </c>
      <c r="L67">
        <f t="shared" si="0"/>
        <v>1</v>
      </c>
      <c r="M67" s="4">
        <v>3</v>
      </c>
      <c r="N67" s="4">
        <v>1</v>
      </c>
      <c r="O67">
        <f t="shared" si="1"/>
        <v>2</v>
      </c>
      <c r="P67" s="4" t="s">
        <v>534</v>
      </c>
      <c r="Q67" s="3"/>
      <c r="R67" s="4">
        <v>1</v>
      </c>
      <c r="S67" s="4" t="s">
        <v>521</v>
      </c>
      <c r="T67" s="3"/>
      <c r="U67" s="4">
        <v>2</v>
      </c>
      <c r="V67" s="4" t="s">
        <v>535</v>
      </c>
      <c r="W67" s="4">
        <v>1</v>
      </c>
      <c r="X67" s="3"/>
      <c r="Y67" s="3"/>
      <c r="Z67" s="4">
        <v>2</v>
      </c>
      <c r="AA67" s="14">
        <v>7</v>
      </c>
      <c r="AB67" s="14">
        <v>10</v>
      </c>
      <c r="AC67" s="14">
        <v>4</v>
      </c>
      <c r="AD67" s="14">
        <v>8</v>
      </c>
      <c r="AE67" s="14">
        <v>6</v>
      </c>
      <c r="AF67" s="16"/>
      <c r="AG67" s="14">
        <v>9</v>
      </c>
      <c r="AH67" s="14">
        <v>8</v>
      </c>
      <c r="AI67" s="4" t="s">
        <v>536</v>
      </c>
      <c r="AJ67" s="4" t="s">
        <v>536</v>
      </c>
      <c r="AK67" s="4" t="s">
        <v>536</v>
      </c>
      <c r="AL67" s="4">
        <v>2</v>
      </c>
      <c r="AM67" s="4">
        <v>2</v>
      </c>
      <c r="AN67" s="4">
        <v>1</v>
      </c>
      <c r="AO67" s="4">
        <v>1</v>
      </c>
      <c r="AP67" s="4">
        <v>1</v>
      </c>
      <c r="AQ67" s="4">
        <v>2</v>
      </c>
      <c r="AR67" s="4">
        <v>1</v>
      </c>
      <c r="AS67" s="4">
        <v>1</v>
      </c>
      <c r="AT67" s="4">
        <v>1</v>
      </c>
      <c r="AU67" s="4">
        <v>2</v>
      </c>
      <c r="AV67" s="4">
        <v>2</v>
      </c>
      <c r="AW67" s="3"/>
      <c r="AX67" s="3"/>
      <c r="AY67" s="3"/>
      <c r="AZ67" s="3"/>
      <c r="BA67" s="3"/>
      <c r="BB67" s="3"/>
      <c r="BC67" s="3"/>
      <c r="BD67" s="3"/>
      <c r="BE67" s="3"/>
      <c r="BF67" s="3"/>
      <c r="BG67" s="3"/>
      <c r="BH67" s="3"/>
      <c r="BI67" s="3"/>
      <c r="BJ67" s="3"/>
      <c r="BK67" s="3"/>
      <c r="BL67" s="4">
        <v>0</v>
      </c>
      <c r="BM67" s="4">
        <v>0</v>
      </c>
      <c r="BN67" s="4">
        <v>0</v>
      </c>
      <c r="BO67" s="4">
        <v>0</v>
      </c>
      <c r="BP67" s="4">
        <v>0</v>
      </c>
      <c r="BQ67" s="4">
        <v>2</v>
      </c>
      <c r="BR67" s="4">
        <v>2</v>
      </c>
      <c r="BS67" s="4">
        <v>0</v>
      </c>
      <c r="BT67" s="4">
        <v>0</v>
      </c>
      <c r="BU67" s="4">
        <v>1</v>
      </c>
      <c r="BV67" s="4">
        <v>2</v>
      </c>
      <c r="BW67" s="4">
        <v>2</v>
      </c>
      <c r="BX67" s="4">
        <v>0</v>
      </c>
      <c r="BY67" s="4">
        <v>0</v>
      </c>
      <c r="BZ67" s="4">
        <v>0</v>
      </c>
      <c r="CA67" s="4">
        <v>2</v>
      </c>
      <c r="CB67" s="4">
        <v>4</v>
      </c>
      <c r="CC67" s="4">
        <v>3</v>
      </c>
      <c r="CD67" s="4">
        <v>3</v>
      </c>
      <c r="CE67" s="4">
        <v>3</v>
      </c>
      <c r="CF67" s="4">
        <v>4</v>
      </c>
      <c r="CG67" s="4">
        <v>3</v>
      </c>
      <c r="CH67" s="3"/>
    </row>
    <row r="68" spans="1:86" ht="22.75" customHeight="1" x14ac:dyDescent="0.25">
      <c r="A68" s="4">
        <v>1</v>
      </c>
      <c r="B68" s="4">
        <v>2</v>
      </c>
      <c r="C68" s="3"/>
      <c r="D68" s="11">
        <v>50</v>
      </c>
      <c r="E68" s="4">
        <v>1</v>
      </c>
      <c r="F68" s="3"/>
      <c r="G68" s="3">
        <v>5</v>
      </c>
      <c r="H68" s="3">
        <v>6</v>
      </c>
      <c r="I68" s="3">
        <v>12</v>
      </c>
      <c r="J68" s="3">
        <v>8</v>
      </c>
      <c r="K68" s="4">
        <v>1</v>
      </c>
      <c r="L68">
        <f t="shared" ref="L68:L88" si="2">IF(K68=1,1,2)</f>
        <v>1</v>
      </c>
      <c r="M68" s="4">
        <v>4</v>
      </c>
      <c r="N68" s="4">
        <v>1</v>
      </c>
      <c r="O68">
        <f t="shared" ref="O68:O88" si="3">IF(N68=2,1,2)</f>
        <v>2</v>
      </c>
      <c r="P68" s="4" t="s">
        <v>236</v>
      </c>
      <c r="Q68" s="3"/>
      <c r="R68" s="4">
        <v>2</v>
      </c>
      <c r="S68" s="3"/>
      <c r="T68" s="3"/>
      <c r="U68" s="4">
        <v>2</v>
      </c>
      <c r="V68" s="4" t="s">
        <v>537</v>
      </c>
      <c r="W68" s="4">
        <v>2</v>
      </c>
      <c r="X68" s="4">
        <v>2</v>
      </c>
      <c r="Y68" s="4">
        <v>2</v>
      </c>
      <c r="Z68" s="4">
        <v>1</v>
      </c>
      <c r="AA68" s="14">
        <v>9</v>
      </c>
      <c r="AB68" s="14">
        <v>9</v>
      </c>
      <c r="AC68" s="14">
        <v>3</v>
      </c>
      <c r="AD68" s="14">
        <v>3</v>
      </c>
      <c r="AE68" s="14">
        <v>7</v>
      </c>
      <c r="AF68" s="14">
        <v>8</v>
      </c>
      <c r="AG68" s="14">
        <v>8</v>
      </c>
      <c r="AH68" s="14">
        <v>7</v>
      </c>
      <c r="AI68" s="4" t="s">
        <v>236</v>
      </c>
      <c r="AJ68" s="4" t="s">
        <v>538</v>
      </c>
      <c r="AK68" s="4" t="s">
        <v>325</v>
      </c>
      <c r="AL68" s="4">
        <v>1</v>
      </c>
      <c r="AM68" s="4">
        <v>0</v>
      </c>
      <c r="AN68" s="4">
        <v>3</v>
      </c>
      <c r="AO68" s="4">
        <v>3</v>
      </c>
      <c r="AP68" s="4">
        <v>3</v>
      </c>
      <c r="AQ68" s="4">
        <v>0</v>
      </c>
      <c r="AR68" s="4">
        <v>3</v>
      </c>
      <c r="AS68" s="4">
        <v>3</v>
      </c>
      <c r="AT68" s="4">
        <v>0</v>
      </c>
      <c r="AU68" s="4">
        <v>0</v>
      </c>
      <c r="AV68" s="4">
        <v>0</v>
      </c>
      <c r="AW68" s="4">
        <v>0</v>
      </c>
      <c r="AX68" s="4">
        <v>0</v>
      </c>
      <c r="AY68" s="4">
        <v>0</v>
      </c>
      <c r="AZ68" s="4">
        <v>1</v>
      </c>
      <c r="BA68" s="4">
        <v>0</v>
      </c>
      <c r="BB68" s="4">
        <v>7</v>
      </c>
      <c r="BC68" s="3"/>
      <c r="BD68" s="4">
        <v>4</v>
      </c>
      <c r="BE68" s="4">
        <v>4</v>
      </c>
      <c r="BF68" s="4">
        <v>5</v>
      </c>
      <c r="BG68" s="4">
        <v>3</v>
      </c>
      <c r="BH68" s="4">
        <v>1</v>
      </c>
      <c r="BI68" s="4" t="s">
        <v>539</v>
      </c>
      <c r="BJ68" s="4" t="s">
        <v>540</v>
      </c>
      <c r="BK68" s="4" t="s">
        <v>541</v>
      </c>
      <c r="BL68" s="4">
        <v>3</v>
      </c>
      <c r="BM68" s="4">
        <v>4</v>
      </c>
      <c r="BN68" s="4">
        <v>3</v>
      </c>
      <c r="BO68" s="4">
        <v>1</v>
      </c>
      <c r="BP68" s="4">
        <v>0</v>
      </c>
      <c r="BQ68" s="4">
        <v>4</v>
      </c>
      <c r="BR68" s="4">
        <v>5</v>
      </c>
      <c r="BS68" s="4">
        <v>4</v>
      </c>
      <c r="BT68" s="4">
        <v>5</v>
      </c>
      <c r="BU68" s="4">
        <v>0</v>
      </c>
      <c r="BV68" s="4">
        <v>4</v>
      </c>
      <c r="BW68" s="4">
        <v>0</v>
      </c>
      <c r="BX68" s="4">
        <v>0</v>
      </c>
      <c r="BY68" s="4">
        <v>0</v>
      </c>
      <c r="BZ68" s="4">
        <v>4</v>
      </c>
      <c r="CA68" s="4">
        <v>1</v>
      </c>
      <c r="CB68" s="4">
        <v>5</v>
      </c>
      <c r="CC68" s="4">
        <v>5</v>
      </c>
      <c r="CD68" s="4">
        <v>5</v>
      </c>
      <c r="CE68" s="4">
        <v>4</v>
      </c>
      <c r="CF68" s="4">
        <v>5</v>
      </c>
      <c r="CG68" s="4">
        <v>5</v>
      </c>
      <c r="CH68" s="4" t="s">
        <v>542</v>
      </c>
    </row>
    <row r="69" spans="1:86" ht="22.75" customHeight="1" x14ac:dyDescent="0.25">
      <c r="A69" s="4">
        <v>1</v>
      </c>
      <c r="B69" s="4">
        <v>2</v>
      </c>
      <c r="C69" s="3"/>
      <c r="D69" s="11"/>
      <c r="E69" s="4">
        <v>1</v>
      </c>
      <c r="F69" s="3"/>
      <c r="G69" s="3">
        <v>5</v>
      </c>
      <c r="H69" s="3">
        <v>4</v>
      </c>
      <c r="I69" s="3">
        <v>10</v>
      </c>
      <c r="J69" s="3">
        <v>0</v>
      </c>
      <c r="K69" s="4">
        <v>1</v>
      </c>
      <c r="L69">
        <f t="shared" si="2"/>
        <v>1</v>
      </c>
      <c r="M69" s="4">
        <v>5</v>
      </c>
      <c r="N69" s="4">
        <v>1</v>
      </c>
      <c r="O69">
        <f t="shared" si="3"/>
        <v>2</v>
      </c>
      <c r="P69" s="4" t="s">
        <v>236</v>
      </c>
      <c r="Q69" s="3"/>
      <c r="R69" s="4">
        <v>2</v>
      </c>
      <c r="S69" s="3"/>
      <c r="T69" s="3"/>
      <c r="U69" s="3"/>
      <c r="V69" s="3"/>
      <c r="W69" s="3"/>
      <c r="X69" s="3"/>
      <c r="Y69" s="3"/>
      <c r="Z69" s="4">
        <v>2</v>
      </c>
      <c r="AA69" s="14">
        <v>8</v>
      </c>
      <c r="AB69" s="14">
        <v>10</v>
      </c>
      <c r="AC69" s="14">
        <v>8</v>
      </c>
      <c r="AD69" s="14">
        <v>9</v>
      </c>
      <c r="AE69" s="14">
        <v>8</v>
      </c>
      <c r="AF69" s="14">
        <v>7</v>
      </c>
      <c r="AG69" s="14">
        <v>8</v>
      </c>
      <c r="AH69" s="14">
        <v>4</v>
      </c>
      <c r="AI69" s="4" t="s">
        <v>543</v>
      </c>
      <c r="AJ69" s="4" t="s">
        <v>544</v>
      </c>
      <c r="AK69" s="4" t="s">
        <v>545</v>
      </c>
      <c r="AL69" s="4">
        <v>0</v>
      </c>
      <c r="AM69" s="4">
        <v>0</v>
      </c>
      <c r="AN69" s="4">
        <v>1</v>
      </c>
      <c r="AO69" s="4">
        <v>1</v>
      </c>
      <c r="AP69" s="3"/>
      <c r="AQ69" s="3"/>
      <c r="AR69" s="3"/>
      <c r="AS69" s="4">
        <v>2</v>
      </c>
      <c r="AT69" s="4">
        <v>0</v>
      </c>
      <c r="AU69" s="4">
        <v>1</v>
      </c>
      <c r="AV69" s="4">
        <v>0</v>
      </c>
      <c r="AW69" s="4">
        <v>0</v>
      </c>
      <c r="AX69" s="4">
        <v>2</v>
      </c>
      <c r="AY69" s="4">
        <v>2</v>
      </c>
      <c r="AZ69" s="4">
        <v>0</v>
      </c>
      <c r="BA69" s="4">
        <v>0</v>
      </c>
      <c r="BB69" s="4">
        <v>3</v>
      </c>
      <c r="BC69" s="4">
        <v>2</v>
      </c>
      <c r="BD69" s="4">
        <v>4</v>
      </c>
      <c r="BE69" s="4">
        <v>4</v>
      </c>
      <c r="BF69" s="4">
        <v>4</v>
      </c>
      <c r="BG69" s="4">
        <v>4</v>
      </c>
      <c r="BH69" s="4">
        <v>1</v>
      </c>
      <c r="BI69" s="4" t="s">
        <v>546</v>
      </c>
      <c r="BJ69" s="4" t="s">
        <v>547</v>
      </c>
      <c r="BK69" s="4" t="s">
        <v>548</v>
      </c>
      <c r="BL69" s="4">
        <v>3</v>
      </c>
      <c r="BM69" s="4">
        <v>5</v>
      </c>
      <c r="BN69" s="4">
        <v>1</v>
      </c>
      <c r="BO69" s="4">
        <v>2</v>
      </c>
      <c r="BP69" s="4">
        <v>0</v>
      </c>
      <c r="BQ69" s="4">
        <v>5</v>
      </c>
      <c r="BR69" s="4">
        <v>5</v>
      </c>
      <c r="BS69" s="4">
        <v>5</v>
      </c>
      <c r="BT69" s="4">
        <v>0</v>
      </c>
      <c r="BU69" s="4">
        <v>2</v>
      </c>
      <c r="BV69" s="4">
        <v>5</v>
      </c>
      <c r="BW69" s="4">
        <v>2</v>
      </c>
      <c r="BX69" s="4">
        <v>1</v>
      </c>
      <c r="BY69" s="4">
        <v>2</v>
      </c>
      <c r="BZ69" s="4">
        <v>4</v>
      </c>
      <c r="CA69" s="4">
        <v>2</v>
      </c>
      <c r="CB69" s="4">
        <v>5</v>
      </c>
      <c r="CC69" s="4">
        <v>2</v>
      </c>
      <c r="CD69" s="4">
        <v>5</v>
      </c>
      <c r="CE69" s="4">
        <v>3</v>
      </c>
      <c r="CF69" s="4">
        <v>5</v>
      </c>
      <c r="CG69" s="4">
        <v>3</v>
      </c>
      <c r="CH69" s="4" t="s">
        <v>549</v>
      </c>
    </row>
    <row r="70" spans="1:86" ht="120.25" customHeight="1" x14ac:dyDescent="0.25">
      <c r="A70" s="19">
        <v>1</v>
      </c>
      <c r="B70" s="19">
        <v>2</v>
      </c>
      <c r="C70" s="18"/>
      <c r="D70" s="20">
        <v>80</v>
      </c>
      <c r="E70" s="19">
        <v>1</v>
      </c>
      <c r="F70" s="18"/>
      <c r="G70" s="18">
        <v>5</v>
      </c>
      <c r="H70" s="18">
        <v>9</v>
      </c>
      <c r="I70" s="18">
        <v>11</v>
      </c>
      <c r="J70" s="18">
        <v>4</v>
      </c>
      <c r="K70" s="19">
        <v>3</v>
      </c>
      <c r="M70" s="18"/>
      <c r="N70" s="19">
        <v>1</v>
      </c>
      <c r="P70" s="19" t="s">
        <v>550</v>
      </c>
      <c r="Q70" s="18"/>
      <c r="R70" s="19">
        <v>1</v>
      </c>
      <c r="S70" s="19" t="s">
        <v>551</v>
      </c>
      <c r="T70" s="19" t="s">
        <v>552</v>
      </c>
      <c r="U70" s="19">
        <v>4</v>
      </c>
      <c r="V70" s="18"/>
      <c r="W70" s="19">
        <v>2</v>
      </c>
      <c r="X70" s="19">
        <v>2</v>
      </c>
      <c r="Y70" s="19">
        <v>2</v>
      </c>
      <c r="Z70" s="19">
        <v>2</v>
      </c>
      <c r="AA70" s="21">
        <v>6</v>
      </c>
      <c r="AB70" s="21">
        <v>10</v>
      </c>
      <c r="AC70" s="21">
        <v>6</v>
      </c>
      <c r="AD70" s="21">
        <v>8</v>
      </c>
      <c r="AE70" s="21">
        <v>8</v>
      </c>
      <c r="AF70" s="21">
        <v>8</v>
      </c>
      <c r="AG70" s="21">
        <v>6</v>
      </c>
      <c r="AH70" s="21">
        <v>5</v>
      </c>
      <c r="AI70" s="19" t="s">
        <v>553</v>
      </c>
      <c r="AJ70" s="19" t="s">
        <v>554</v>
      </c>
      <c r="AK70" s="19" t="s">
        <v>555</v>
      </c>
      <c r="AL70" s="19">
        <v>0</v>
      </c>
      <c r="AM70" s="19">
        <v>0</v>
      </c>
      <c r="AN70" s="19">
        <v>1</v>
      </c>
      <c r="AO70" s="19">
        <v>1</v>
      </c>
      <c r="AP70" s="19">
        <v>0</v>
      </c>
      <c r="AQ70" s="19">
        <v>0</v>
      </c>
      <c r="AR70" s="19">
        <v>0</v>
      </c>
      <c r="AS70" s="19">
        <v>0</v>
      </c>
      <c r="AT70" s="19">
        <v>0</v>
      </c>
      <c r="AU70" s="19">
        <v>1</v>
      </c>
      <c r="AV70" s="19">
        <v>1</v>
      </c>
      <c r="AW70" s="19">
        <v>1</v>
      </c>
      <c r="AX70" s="19">
        <v>1</v>
      </c>
      <c r="AY70" s="19">
        <v>0</v>
      </c>
      <c r="AZ70" s="19">
        <v>0</v>
      </c>
      <c r="BA70" s="19">
        <v>0</v>
      </c>
      <c r="BB70" s="19">
        <v>7</v>
      </c>
      <c r="BC70" s="19">
        <v>4</v>
      </c>
      <c r="BD70" s="19">
        <v>5</v>
      </c>
      <c r="BE70" s="19">
        <v>4</v>
      </c>
      <c r="BF70" s="19">
        <v>5</v>
      </c>
      <c r="BG70" s="19">
        <v>3</v>
      </c>
      <c r="BH70" s="19">
        <v>2</v>
      </c>
      <c r="BI70" s="19" t="s">
        <v>556</v>
      </c>
      <c r="BJ70" s="18" t="s">
        <v>557</v>
      </c>
      <c r="BK70" s="22" t="s">
        <v>558</v>
      </c>
      <c r="BL70" s="19">
        <v>1</v>
      </c>
      <c r="BM70" s="19">
        <v>1</v>
      </c>
      <c r="BN70" s="19">
        <v>0</v>
      </c>
      <c r="BO70" s="19">
        <v>1</v>
      </c>
      <c r="BP70" s="19">
        <v>0</v>
      </c>
      <c r="BQ70" s="19">
        <v>1</v>
      </c>
      <c r="BR70" s="19">
        <v>2</v>
      </c>
      <c r="BS70" s="19">
        <v>1</v>
      </c>
      <c r="BT70" s="19">
        <v>2</v>
      </c>
      <c r="BU70" s="19">
        <v>0</v>
      </c>
      <c r="BV70" s="19">
        <v>1</v>
      </c>
      <c r="BW70" s="19">
        <v>1</v>
      </c>
      <c r="BX70" s="19">
        <v>0</v>
      </c>
      <c r="BY70" s="19">
        <v>0</v>
      </c>
      <c r="BZ70" s="19">
        <v>2</v>
      </c>
      <c r="CA70" s="19">
        <v>2</v>
      </c>
      <c r="CB70" s="19">
        <v>4</v>
      </c>
      <c r="CC70" s="19">
        <v>2</v>
      </c>
      <c r="CD70" s="19">
        <v>3</v>
      </c>
      <c r="CE70" s="19">
        <v>3</v>
      </c>
      <c r="CF70" s="19">
        <v>4</v>
      </c>
      <c r="CG70" s="19">
        <v>4</v>
      </c>
      <c r="CH70" s="4" t="s">
        <v>559</v>
      </c>
    </row>
    <row r="71" spans="1:86" ht="22.75" customHeight="1" x14ac:dyDescent="0.25">
      <c r="A71" s="19"/>
      <c r="B71" s="19"/>
      <c r="C71" s="18"/>
      <c r="D71" s="20"/>
      <c r="E71" s="19"/>
      <c r="F71" s="18"/>
      <c r="G71" s="18"/>
      <c r="H71" s="18"/>
      <c r="I71" s="18"/>
      <c r="J71" s="18"/>
      <c r="K71" s="19"/>
      <c r="M71" s="18"/>
      <c r="N71" s="19"/>
      <c r="P71" s="19"/>
      <c r="Q71" s="18"/>
      <c r="R71" s="19"/>
      <c r="S71" s="19"/>
      <c r="T71" s="19"/>
      <c r="U71" s="19"/>
      <c r="V71" s="18"/>
      <c r="W71" s="19"/>
      <c r="X71" s="19"/>
      <c r="Y71" s="19"/>
      <c r="Z71" s="19"/>
      <c r="AA71" s="21"/>
      <c r="AB71" s="21"/>
      <c r="AC71" s="21"/>
      <c r="AD71" s="21"/>
      <c r="AE71" s="21"/>
      <c r="AF71" s="21"/>
      <c r="AG71" s="21"/>
      <c r="AH71" s="21"/>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8"/>
      <c r="BK71" s="22"/>
      <c r="BL71" s="19"/>
      <c r="BM71" s="19"/>
      <c r="BN71" s="19"/>
      <c r="BO71" s="19"/>
      <c r="BP71" s="19"/>
      <c r="BQ71" s="19"/>
      <c r="BR71" s="19"/>
      <c r="BS71" s="19"/>
      <c r="BT71" s="19"/>
      <c r="BU71" s="19"/>
      <c r="BV71" s="19"/>
      <c r="BW71" s="19"/>
      <c r="BX71" s="19"/>
      <c r="BY71" s="19"/>
      <c r="BZ71" s="19"/>
      <c r="CA71" s="19"/>
      <c r="CB71" s="19"/>
      <c r="CC71" s="19"/>
      <c r="CD71" s="19"/>
      <c r="CE71" s="19"/>
      <c r="CF71" s="19"/>
      <c r="CG71" s="19"/>
      <c r="CH71" s="5"/>
    </row>
    <row r="72" spans="1:86" ht="22.75" customHeight="1" x14ac:dyDescent="0.25">
      <c r="A72" s="19"/>
      <c r="B72" s="19"/>
      <c r="C72" s="18"/>
      <c r="D72" s="20"/>
      <c r="E72" s="19"/>
      <c r="F72" s="18"/>
      <c r="G72" s="18"/>
      <c r="H72" s="18"/>
      <c r="I72" s="18"/>
      <c r="J72" s="18"/>
      <c r="K72" s="19"/>
      <c r="M72" s="18"/>
      <c r="N72" s="19"/>
      <c r="P72" s="19"/>
      <c r="Q72" s="18"/>
      <c r="R72" s="19"/>
      <c r="S72" s="19"/>
      <c r="T72" s="19"/>
      <c r="U72" s="19"/>
      <c r="V72" s="18"/>
      <c r="W72" s="19"/>
      <c r="X72" s="19"/>
      <c r="Y72" s="19"/>
      <c r="Z72" s="19"/>
      <c r="AA72" s="21"/>
      <c r="AB72" s="21"/>
      <c r="AC72" s="21"/>
      <c r="AD72" s="21"/>
      <c r="AE72" s="21"/>
      <c r="AF72" s="21"/>
      <c r="AG72" s="21"/>
      <c r="AH72" s="21"/>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8"/>
      <c r="BK72" s="22"/>
      <c r="BL72" s="19"/>
      <c r="BM72" s="19"/>
      <c r="BN72" s="19"/>
      <c r="BO72" s="19"/>
      <c r="BP72" s="19"/>
      <c r="BQ72" s="19"/>
      <c r="BR72" s="19"/>
      <c r="BS72" s="19"/>
      <c r="BT72" s="19"/>
      <c r="BU72" s="19"/>
      <c r="BV72" s="19"/>
      <c r="BW72" s="19"/>
      <c r="BX72" s="19"/>
      <c r="BY72" s="19"/>
      <c r="BZ72" s="19"/>
      <c r="CA72" s="19"/>
      <c r="CB72" s="19"/>
      <c r="CC72" s="19"/>
      <c r="CD72" s="19"/>
      <c r="CE72" s="19"/>
      <c r="CF72" s="19"/>
      <c r="CG72" s="19"/>
      <c r="CH72" s="4" t="s">
        <v>560</v>
      </c>
    </row>
    <row r="73" spans="1:86" ht="22.75" customHeight="1" x14ac:dyDescent="0.25">
      <c r="A73" s="19"/>
      <c r="B73" s="19"/>
      <c r="C73" s="18"/>
      <c r="D73" s="20"/>
      <c r="E73" s="19"/>
      <c r="F73" s="18"/>
      <c r="G73" s="18"/>
      <c r="H73" s="18"/>
      <c r="I73" s="18"/>
      <c r="J73" s="18"/>
      <c r="K73" s="19"/>
      <c r="M73" s="18"/>
      <c r="N73" s="19"/>
      <c r="P73" s="19"/>
      <c r="Q73" s="18"/>
      <c r="R73" s="19"/>
      <c r="S73" s="19"/>
      <c r="T73" s="19"/>
      <c r="U73" s="19"/>
      <c r="V73" s="18"/>
      <c r="W73" s="19"/>
      <c r="X73" s="19"/>
      <c r="Y73" s="19"/>
      <c r="Z73" s="19"/>
      <c r="AA73" s="21"/>
      <c r="AB73" s="21"/>
      <c r="AC73" s="21"/>
      <c r="AD73" s="21"/>
      <c r="AE73" s="21"/>
      <c r="AF73" s="21"/>
      <c r="AG73" s="21"/>
      <c r="AH73" s="21"/>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8"/>
      <c r="BK73" s="22"/>
      <c r="BL73" s="19"/>
      <c r="BM73" s="19"/>
      <c r="BN73" s="19"/>
      <c r="BO73" s="19"/>
      <c r="BP73" s="19"/>
      <c r="BQ73" s="19"/>
      <c r="BR73" s="19"/>
      <c r="BS73" s="19"/>
      <c r="BT73" s="19"/>
      <c r="BU73" s="19"/>
      <c r="BV73" s="19"/>
      <c r="BW73" s="19"/>
      <c r="BX73" s="19"/>
      <c r="BY73" s="19"/>
      <c r="BZ73" s="19"/>
      <c r="CA73" s="19"/>
      <c r="CB73" s="19"/>
      <c r="CC73" s="19"/>
      <c r="CD73" s="19"/>
      <c r="CE73" s="19"/>
      <c r="CF73" s="19"/>
      <c r="CG73" s="19"/>
      <c r="CH73" s="4"/>
    </row>
    <row r="74" spans="1:86" ht="71.349999999999994" x14ac:dyDescent="0.25">
      <c r="A74" s="19"/>
      <c r="B74" s="19"/>
      <c r="C74" s="18"/>
      <c r="D74" s="20"/>
      <c r="E74" s="19"/>
      <c r="F74" s="18"/>
      <c r="G74" s="18"/>
      <c r="H74" s="18"/>
      <c r="I74" s="18"/>
      <c r="J74" s="18"/>
      <c r="K74" s="19"/>
      <c r="L74">
        <f t="shared" si="2"/>
        <v>2</v>
      </c>
      <c r="M74" s="18"/>
      <c r="N74" s="19"/>
      <c r="O74">
        <f t="shared" si="3"/>
        <v>2</v>
      </c>
      <c r="P74" s="19"/>
      <c r="Q74" s="18"/>
      <c r="R74" s="19"/>
      <c r="S74" s="19"/>
      <c r="T74" s="19"/>
      <c r="U74" s="19"/>
      <c r="V74" s="18"/>
      <c r="W74" s="19"/>
      <c r="X74" s="19"/>
      <c r="Y74" s="19"/>
      <c r="Z74" s="19"/>
      <c r="AA74" s="21"/>
      <c r="AB74" s="21"/>
      <c r="AC74" s="21"/>
      <c r="AD74" s="21"/>
      <c r="AE74" s="21"/>
      <c r="AF74" s="21"/>
      <c r="AG74" s="21"/>
      <c r="AH74" s="21"/>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8"/>
      <c r="BK74" s="22"/>
      <c r="BL74" s="19"/>
      <c r="BM74" s="19"/>
      <c r="BN74" s="19"/>
      <c r="BO74" s="19"/>
      <c r="BP74" s="19"/>
      <c r="BQ74" s="19"/>
      <c r="BR74" s="19"/>
      <c r="BS74" s="19"/>
      <c r="BT74" s="19"/>
      <c r="BU74" s="19"/>
      <c r="BV74" s="19"/>
      <c r="BW74" s="19"/>
      <c r="BX74" s="19"/>
      <c r="BY74" s="19"/>
      <c r="BZ74" s="19"/>
      <c r="CA74" s="19"/>
      <c r="CB74" s="19"/>
      <c r="CC74" s="19"/>
      <c r="CD74" s="19"/>
      <c r="CE74" s="19"/>
      <c r="CF74" s="19"/>
      <c r="CG74" s="19"/>
      <c r="CH74" s="4" t="s">
        <v>561</v>
      </c>
    </row>
    <row r="75" spans="1:86" ht="22.75" customHeight="1" x14ac:dyDescent="0.25">
      <c r="A75" s="4">
        <v>1</v>
      </c>
      <c r="B75" s="4">
        <v>1</v>
      </c>
      <c r="C75" s="3"/>
      <c r="D75" s="3">
        <v>77</v>
      </c>
      <c r="E75" s="4">
        <v>1</v>
      </c>
      <c r="F75" s="3"/>
      <c r="G75" s="3">
        <v>5</v>
      </c>
      <c r="H75" s="3">
        <v>9</v>
      </c>
      <c r="I75" s="3">
        <v>11</v>
      </c>
      <c r="J75" s="3">
        <v>10</v>
      </c>
      <c r="K75" s="4">
        <v>3</v>
      </c>
      <c r="L75">
        <f t="shared" si="2"/>
        <v>2</v>
      </c>
      <c r="M75" s="4">
        <v>3</v>
      </c>
      <c r="N75" s="4">
        <v>2</v>
      </c>
      <c r="O75">
        <f t="shared" si="3"/>
        <v>1</v>
      </c>
      <c r="P75" s="3"/>
      <c r="Q75" s="3"/>
      <c r="R75" s="4">
        <v>2</v>
      </c>
      <c r="S75" s="3"/>
      <c r="T75" s="3"/>
      <c r="U75" s="4">
        <v>4</v>
      </c>
      <c r="V75" s="3"/>
      <c r="W75" s="4">
        <v>2</v>
      </c>
      <c r="X75" s="3">
        <v>2</v>
      </c>
      <c r="Y75" s="4">
        <v>2</v>
      </c>
      <c r="Z75" s="4">
        <v>2</v>
      </c>
      <c r="AA75" s="14">
        <v>10</v>
      </c>
      <c r="AB75" s="14">
        <v>10</v>
      </c>
      <c r="AC75" s="14">
        <v>0</v>
      </c>
      <c r="AD75" s="14">
        <v>6</v>
      </c>
      <c r="AE75" s="14">
        <v>10</v>
      </c>
      <c r="AF75" s="14">
        <v>10</v>
      </c>
      <c r="AG75" s="14">
        <v>10</v>
      </c>
      <c r="AH75" s="14">
        <v>10</v>
      </c>
      <c r="AI75" s="3"/>
      <c r="AJ75" s="3"/>
      <c r="AK75" s="3"/>
      <c r="AL75" s="4">
        <v>3</v>
      </c>
      <c r="AM75" s="4">
        <v>0</v>
      </c>
      <c r="AN75" s="4">
        <v>0</v>
      </c>
      <c r="AO75" s="4">
        <v>3</v>
      </c>
      <c r="AP75" s="4">
        <v>0</v>
      </c>
      <c r="AQ75" s="4">
        <v>3</v>
      </c>
      <c r="AR75" s="4">
        <v>3</v>
      </c>
      <c r="AS75" s="4">
        <v>0</v>
      </c>
      <c r="AT75" s="4">
        <v>0</v>
      </c>
      <c r="AU75" s="4">
        <v>3</v>
      </c>
      <c r="AV75" s="3"/>
      <c r="AW75" s="3"/>
      <c r="AX75" s="3"/>
      <c r="AY75" s="3"/>
      <c r="AZ75" s="4">
        <v>3</v>
      </c>
      <c r="BA75" s="4">
        <v>3</v>
      </c>
      <c r="BB75" s="3"/>
      <c r="BC75" s="4">
        <v>3</v>
      </c>
      <c r="BD75" s="4">
        <v>4</v>
      </c>
      <c r="BE75" s="4">
        <v>4</v>
      </c>
      <c r="BF75" s="4">
        <v>3</v>
      </c>
      <c r="BG75" s="4">
        <v>2</v>
      </c>
      <c r="BH75" s="4">
        <v>1</v>
      </c>
      <c r="BI75" s="3"/>
      <c r="BJ75" s="3"/>
      <c r="BK75" s="3"/>
      <c r="BL75" s="4">
        <v>0</v>
      </c>
      <c r="BM75" s="4">
        <v>0</v>
      </c>
      <c r="BN75" s="4">
        <v>3</v>
      </c>
      <c r="BO75" s="4">
        <v>4</v>
      </c>
      <c r="BP75" s="4">
        <v>0</v>
      </c>
      <c r="BQ75" s="4">
        <v>0</v>
      </c>
      <c r="BR75" s="4">
        <v>5</v>
      </c>
      <c r="BS75" s="4">
        <v>0</v>
      </c>
      <c r="BT75" s="4">
        <v>4</v>
      </c>
      <c r="BU75" s="4">
        <v>4</v>
      </c>
      <c r="BV75" s="4">
        <v>5</v>
      </c>
      <c r="BW75" s="4">
        <v>5</v>
      </c>
      <c r="BX75" s="3"/>
      <c r="BY75" s="4">
        <v>5</v>
      </c>
      <c r="BZ75" s="3"/>
      <c r="CA75" s="4">
        <v>5</v>
      </c>
      <c r="CB75" s="4">
        <v>1</v>
      </c>
      <c r="CC75" s="4">
        <v>5</v>
      </c>
      <c r="CD75" s="4">
        <v>5</v>
      </c>
      <c r="CE75" s="4">
        <v>5</v>
      </c>
      <c r="CF75" s="4">
        <v>5</v>
      </c>
      <c r="CG75" s="4">
        <v>5</v>
      </c>
      <c r="CH75" s="8" t="s">
        <v>562</v>
      </c>
    </row>
    <row r="76" spans="1:86" ht="22.75" customHeight="1" x14ac:dyDescent="0.25">
      <c r="A76" s="4">
        <v>1</v>
      </c>
      <c r="B76" s="4">
        <v>1</v>
      </c>
      <c r="C76" s="3"/>
      <c r="D76" s="3">
        <v>66</v>
      </c>
      <c r="E76" s="4">
        <v>1</v>
      </c>
      <c r="F76" s="3"/>
      <c r="G76" s="3">
        <v>5</v>
      </c>
      <c r="H76" s="3">
        <v>11</v>
      </c>
      <c r="I76" s="3">
        <v>13</v>
      </c>
      <c r="J76" s="3">
        <v>6</v>
      </c>
      <c r="K76" s="4">
        <v>1</v>
      </c>
      <c r="L76">
        <f t="shared" si="2"/>
        <v>1</v>
      </c>
      <c r="M76" s="4">
        <v>6</v>
      </c>
      <c r="N76" s="4">
        <v>1</v>
      </c>
      <c r="O76">
        <f t="shared" si="3"/>
        <v>2</v>
      </c>
      <c r="P76" s="4" t="s">
        <v>236</v>
      </c>
      <c r="Q76" s="3"/>
      <c r="R76" s="4">
        <v>2</v>
      </c>
      <c r="S76" s="4" t="s">
        <v>563</v>
      </c>
      <c r="T76" s="3"/>
      <c r="U76" s="4">
        <v>2</v>
      </c>
      <c r="V76" s="4" t="s">
        <v>564</v>
      </c>
      <c r="W76" s="3"/>
      <c r="X76" s="4">
        <v>1</v>
      </c>
      <c r="Y76" s="3"/>
      <c r="Z76" s="4">
        <v>1</v>
      </c>
      <c r="AA76" s="14">
        <v>8</v>
      </c>
      <c r="AB76" s="14">
        <v>7</v>
      </c>
      <c r="AC76" s="14">
        <v>7</v>
      </c>
      <c r="AD76" s="14">
        <v>7</v>
      </c>
      <c r="AE76" s="14">
        <v>7</v>
      </c>
      <c r="AF76" s="14">
        <v>9</v>
      </c>
      <c r="AG76" s="14">
        <v>8</v>
      </c>
      <c r="AH76" s="14">
        <v>8</v>
      </c>
      <c r="AI76" s="7" t="s">
        <v>565</v>
      </c>
      <c r="AJ76" s="3" t="s">
        <v>566</v>
      </c>
      <c r="AK76" s="4"/>
      <c r="AL76" s="4">
        <v>1</v>
      </c>
      <c r="AM76" s="4">
        <v>1</v>
      </c>
      <c r="AN76" s="4">
        <v>3</v>
      </c>
      <c r="AO76" s="4">
        <v>2</v>
      </c>
      <c r="AP76" s="4">
        <v>1</v>
      </c>
      <c r="AQ76" s="4">
        <v>0</v>
      </c>
      <c r="AR76" s="4">
        <v>1</v>
      </c>
      <c r="AS76" s="4">
        <v>0</v>
      </c>
      <c r="AT76" s="4">
        <v>0</v>
      </c>
      <c r="AU76" s="4">
        <v>1</v>
      </c>
      <c r="AV76" s="4">
        <v>2</v>
      </c>
      <c r="AW76" s="4">
        <v>2</v>
      </c>
      <c r="AX76" s="4">
        <v>2</v>
      </c>
      <c r="AY76" s="4">
        <v>0</v>
      </c>
      <c r="AZ76" s="4">
        <v>2</v>
      </c>
      <c r="BA76" s="4">
        <v>2</v>
      </c>
      <c r="BB76" s="4">
        <v>7</v>
      </c>
      <c r="BC76" s="4">
        <v>2</v>
      </c>
      <c r="BD76" s="4">
        <v>4</v>
      </c>
      <c r="BE76" s="4">
        <v>4</v>
      </c>
      <c r="BF76" s="4">
        <v>3</v>
      </c>
      <c r="BG76" s="4">
        <v>3</v>
      </c>
      <c r="BH76" s="4">
        <v>2</v>
      </c>
      <c r="BI76" s="3" t="s">
        <v>567</v>
      </c>
      <c r="BJ76" s="3" t="s">
        <v>568</v>
      </c>
      <c r="BK76" s="7" t="s">
        <v>569</v>
      </c>
      <c r="BL76" s="4">
        <v>2</v>
      </c>
      <c r="BM76" s="4">
        <v>4</v>
      </c>
      <c r="BN76" s="4">
        <v>2</v>
      </c>
      <c r="BO76" s="4">
        <v>1</v>
      </c>
      <c r="BP76" s="4">
        <v>0</v>
      </c>
      <c r="BQ76" s="4">
        <v>4</v>
      </c>
      <c r="BR76" s="4">
        <v>4</v>
      </c>
      <c r="BS76" s="4">
        <v>4</v>
      </c>
      <c r="BT76" s="4">
        <v>5</v>
      </c>
      <c r="BU76" s="4">
        <v>1</v>
      </c>
      <c r="BV76" s="4">
        <v>2</v>
      </c>
      <c r="BW76" s="4">
        <v>1</v>
      </c>
      <c r="BX76" s="4">
        <v>1</v>
      </c>
      <c r="BY76" s="4">
        <v>4</v>
      </c>
      <c r="BZ76" s="4">
        <v>2</v>
      </c>
      <c r="CA76" s="4">
        <v>4</v>
      </c>
      <c r="CB76" s="4">
        <v>3</v>
      </c>
      <c r="CC76" s="4">
        <v>4</v>
      </c>
      <c r="CD76" s="4">
        <v>3</v>
      </c>
      <c r="CE76" s="4">
        <v>3</v>
      </c>
      <c r="CF76" s="4">
        <v>5</v>
      </c>
      <c r="CG76" s="4">
        <v>3</v>
      </c>
      <c r="CH76" s="3" t="s">
        <v>570</v>
      </c>
    </row>
    <row r="77" spans="1:86" ht="22.75" customHeight="1" x14ac:dyDescent="0.25">
      <c r="A77" s="4">
        <v>1</v>
      </c>
      <c r="B77" s="3">
        <v>2</v>
      </c>
      <c r="C77" s="3"/>
      <c r="D77" s="3">
        <v>44</v>
      </c>
      <c r="E77" s="3">
        <v>1</v>
      </c>
      <c r="F77" s="3"/>
      <c r="G77" s="3"/>
      <c r="H77" s="3"/>
      <c r="I77" s="3"/>
      <c r="J77" s="3"/>
      <c r="K77" s="3">
        <v>1</v>
      </c>
      <c r="L77">
        <f t="shared" si="2"/>
        <v>1</v>
      </c>
      <c r="M77" s="3">
        <v>2</v>
      </c>
      <c r="N77" s="3">
        <v>1</v>
      </c>
      <c r="O77">
        <f t="shared" si="3"/>
        <v>2</v>
      </c>
      <c r="P77" s="3" t="s">
        <v>236</v>
      </c>
      <c r="Q77" s="3"/>
      <c r="R77" s="3">
        <v>2</v>
      </c>
      <c r="S77" s="3"/>
      <c r="T77" s="3"/>
      <c r="U77" s="3">
        <v>1</v>
      </c>
      <c r="V77" s="3"/>
      <c r="W77" s="3">
        <v>1</v>
      </c>
      <c r="X77" s="3">
        <v>1</v>
      </c>
      <c r="Y77" s="3"/>
      <c r="Z77" s="3">
        <v>1</v>
      </c>
      <c r="AA77" s="14">
        <v>9</v>
      </c>
      <c r="AB77" s="14">
        <v>9</v>
      </c>
      <c r="AC77" s="14">
        <v>1</v>
      </c>
      <c r="AD77" s="14">
        <v>7</v>
      </c>
      <c r="AE77" s="14">
        <v>8</v>
      </c>
      <c r="AF77" s="14">
        <v>8</v>
      </c>
      <c r="AG77" s="14">
        <v>8</v>
      </c>
      <c r="AH77" s="14">
        <v>9</v>
      </c>
      <c r="AI77" s="3"/>
      <c r="AJ77" s="3"/>
      <c r="AK77" s="3"/>
      <c r="AL77" s="3">
        <v>3</v>
      </c>
      <c r="AM77" s="3">
        <v>3</v>
      </c>
      <c r="AN77" s="3">
        <v>3</v>
      </c>
      <c r="AO77" s="3">
        <v>3</v>
      </c>
      <c r="AP77" s="3">
        <v>3</v>
      </c>
      <c r="AQ77" s="3">
        <v>3</v>
      </c>
      <c r="AR77" s="3">
        <v>3</v>
      </c>
      <c r="AS77" s="3">
        <v>3</v>
      </c>
      <c r="AT77" s="3">
        <v>1</v>
      </c>
      <c r="AU77" s="3">
        <v>3</v>
      </c>
      <c r="AV77" s="3">
        <v>3</v>
      </c>
      <c r="AW77" s="3">
        <v>3</v>
      </c>
      <c r="AX77" s="3">
        <v>3</v>
      </c>
      <c r="AY77" s="3">
        <v>2</v>
      </c>
      <c r="AZ77" s="3">
        <v>2</v>
      </c>
      <c r="BA77" s="3">
        <v>2</v>
      </c>
      <c r="BB77" s="3">
        <v>1</v>
      </c>
      <c r="BC77" s="3">
        <v>1</v>
      </c>
      <c r="BD77" s="3">
        <v>4</v>
      </c>
      <c r="BE77" s="3">
        <v>4</v>
      </c>
      <c r="BF77" s="3">
        <v>4</v>
      </c>
      <c r="BG77" s="3">
        <v>4</v>
      </c>
      <c r="BH77" s="3">
        <v>5</v>
      </c>
      <c r="BI77" s="3" t="s">
        <v>571</v>
      </c>
      <c r="BJ77" s="3" t="s">
        <v>572</v>
      </c>
      <c r="BK77" s="3" t="s">
        <v>573</v>
      </c>
      <c r="BL77" s="3">
        <v>3</v>
      </c>
      <c r="BM77" s="3">
        <v>3</v>
      </c>
      <c r="BN77" s="3">
        <v>2</v>
      </c>
      <c r="BO77" s="3">
        <v>3</v>
      </c>
      <c r="BP77" s="3">
        <v>3</v>
      </c>
      <c r="BQ77" s="3">
        <v>4</v>
      </c>
      <c r="BR77" s="3">
        <v>4</v>
      </c>
      <c r="BS77" s="3">
        <v>3</v>
      </c>
      <c r="BT77" s="3">
        <v>3</v>
      </c>
      <c r="BU77" s="3">
        <v>3</v>
      </c>
      <c r="BV77" s="3">
        <v>3</v>
      </c>
      <c r="BW77" s="3">
        <v>2</v>
      </c>
      <c r="BX77" s="3">
        <v>2</v>
      </c>
      <c r="BY77" s="3">
        <v>2</v>
      </c>
      <c r="BZ77" s="3">
        <v>3</v>
      </c>
      <c r="CA77" s="3">
        <v>4</v>
      </c>
      <c r="CB77" s="3">
        <v>5</v>
      </c>
      <c r="CC77" s="3">
        <v>5</v>
      </c>
      <c r="CD77" s="3">
        <v>5</v>
      </c>
      <c r="CE77" s="3">
        <v>5</v>
      </c>
      <c r="CF77" s="3">
        <v>5</v>
      </c>
      <c r="CG77" s="3">
        <v>5</v>
      </c>
      <c r="CH77" s="3" t="s">
        <v>574</v>
      </c>
    </row>
    <row r="78" spans="1:86" ht="22.75" customHeight="1" x14ac:dyDescent="0.25">
      <c r="A78" s="4">
        <v>1</v>
      </c>
      <c r="B78" s="3">
        <v>1</v>
      </c>
      <c r="C78" s="3"/>
      <c r="D78" s="3"/>
      <c r="E78" s="3">
        <v>1</v>
      </c>
      <c r="F78" s="3"/>
      <c r="G78" s="3">
        <v>5</v>
      </c>
      <c r="H78" s="3">
        <v>10</v>
      </c>
      <c r="I78" s="3">
        <v>18</v>
      </c>
      <c r="J78" s="3">
        <v>2</v>
      </c>
      <c r="K78" s="3">
        <v>1</v>
      </c>
      <c r="L78">
        <f t="shared" si="2"/>
        <v>1</v>
      </c>
      <c r="M78" s="3">
        <v>1</v>
      </c>
      <c r="N78" s="3">
        <v>1</v>
      </c>
      <c r="O78">
        <f t="shared" si="3"/>
        <v>2</v>
      </c>
      <c r="P78" s="3" t="s">
        <v>236</v>
      </c>
      <c r="Q78" s="3"/>
      <c r="R78" s="3">
        <v>1</v>
      </c>
      <c r="S78" s="3" t="s">
        <v>501</v>
      </c>
      <c r="T78" s="3"/>
      <c r="U78" s="3">
        <v>1</v>
      </c>
      <c r="V78" s="3"/>
      <c r="W78" s="3"/>
      <c r="X78" s="3">
        <v>1</v>
      </c>
      <c r="Y78" s="3">
        <v>1</v>
      </c>
      <c r="Z78" s="3">
        <v>1</v>
      </c>
      <c r="AA78" s="14">
        <v>8</v>
      </c>
      <c r="AB78" s="14">
        <v>10</v>
      </c>
      <c r="AC78" s="14">
        <v>5</v>
      </c>
      <c r="AD78" s="14">
        <v>8</v>
      </c>
      <c r="AE78" s="14">
        <v>8</v>
      </c>
      <c r="AF78" s="14">
        <v>10</v>
      </c>
      <c r="AG78" s="14">
        <v>8</v>
      </c>
      <c r="AH78" s="14">
        <v>8</v>
      </c>
      <c r="AI78" s="3" t="s">
        <v>575</v>
      </c>
      <c r="AJ78" s="3"/>
      <c r="AK78" s="3"/>
      <c r="AL78" s="3">
        <v>2</v>
      </c>
      <c r="AM78" s="3">
        <v>2</v>
      </c>
      <c r="AN78" s="3">
        <v>2</v>
      </c>
      <c r="AO78" s="3">
        <v>3</v>
      </c>
      <c r="AP78" s="3">
        <v>2</v>
      </c>
      <c r="AQ78" s="3">
        <v>2</v>
      </c>
      <c r="AR78" s="3">
        <v>2</v>
      </c>
      <c r="AS78" s="3">
        <v>2</v>
      </c>
      <c r="AT78" s="3">
        <v>0</v>
      </c>
      <c r="AU78" s="3">
        <v>2</v>
      </c>
      <c r="AV78" s="3">
        <v>2</v>
      </c>
      <c r="AW78" s="3">
        <v>2</v>
      </c>
      <c r="AX78" s="3">
        <v>2</v>
      </c>
      <c r="AY78" s="3">
        <v>2</v>
      </c>
      <c r="AZ78" s="3">
        <v>2</v>
      </c>
      <c r="BA78" s="3">
        <v>1</v>
      </c>
      <c r="BB78" s="3">
        <v>5</v>
      </c>
      <c r="BC78" s="3">
        <v>2</v>
      </c>
      <c r="BD78" s="3">
        <v>4</v>
      </c>
      <c r="BE78" s="3">
        <v>4</v>
      </c>
      <c r="BF78" s="3">
        <v>4</v>
      </c>
      <c r="BG78" s="3">
        <v>3</v>
      </c>
      <c r="BH78" s="3">
        <v>3</v>
      </c>
      <c r="BI78" s="3" t="s">
        <v>576</v>
      </c>
      <c r="BJ78" s="3" t="s">
        <v>577</v>
      </c>
      <c r="BK78" s="3" t="s">
        <v>578</v>
      </c>
      <c r="BL78" s="3">
        <v>4</v>
      </c>
      <c r="BM78" s="3">
        <v>4</v>
      </c>
      <c r="BN78" s="3">
        <v>2</v>
      </c>
      <c r="BO78" s="3">
        <v>2</v>
      </c>
      <c r="BP78" s="3">
        <v>2</v>
      </c>
      <c r="BQ78" s="3">
        <v>4</v>
      </c>
      <c r="BR78" s="3">
        <v>4</v>
      </c>
      <c r="BS78" s="3">
        <v>4</v>
      </c>
      <c r="BT78" s="3">
        <v>4</v>
      </c>
      <c r="BU78" s="3">
        <v>3</v>
      </c>
      <c r="BV78" s="3">
        <v>3</v>
      </c>
      <c r="BW78" s="3">
        <v>3</v>
      </c>
      <c r="BX78" s="3">
        <v>3</v>
      </c>
      <c r="BY78" s="3">
        <v>2</v>
      </c>
      <c r="BZ78" s="3">
        <v>2</v>
      </c>
      <c r="CA78" s="3">
        <v>3</v>
      </c>
      <c r="CB78" s="3">
        <v>5</v>
      </c>
      <c r="CC78" s="3">
        <v>5</v>
      </c>
      <c r="CD78" s="3">
        <v>5</v>
      </c>
      <c r="CE78" s="3">
        <v>5</v>
      </c>
      <c r="CF78" s="3">
        <v>5</v>
      </c>
      <c r="CG78" s="3">
        <v>4</v>
      </c>
      <c r="CH78" s="3" t="s">
        <v>579</v>
      </c>
    </row>
    <row r="79" spans="1:86" ht="22.75" customHeight="1" x14ac:dyDescent="0.25">
      <c r="A79" s="4">
        <v>1</v>
      </c>
      <c r="B79" s="3">
        <v>2</v>
      </c>
      <c r="C79" s="3"/>
      <c r="D79" s="3">
        <v>65</v>
      </c>
      <c r="E79" s="3">
        <v>3</v>
      </c>
      <c r="F79" s="3"/>
      <c r="G79" s="3"/>
      <c r="H79" s="3"/>
      <c r="I79" s="3"/>
      <c r="J79" s="3"/>
      <c r="K79" s="3">
        <v>1</v>
      </c>
      <c r="L79">
        <f t="shared" si="2"/>
        <v>1</v>
      </c>
      <c r="M79" s="3">
        <v>6</v>
      </c>
      <c r="N79" s="3">
        <v>1</v>
      </c>
      <c r="O79">
        <f t="shared" si="3"/>
        <v>2</v>
      </c>
      <c r="P79" s="3" t="s">
        <v>500</v>
      </c>
      <c r="Q79" s="3"/>
      <c r="R79" s="3">
        <v>3</v>
      </c>
      <c r="S79" s="3"/>
      <c r="T79" s="3"/>
      <c r="U79" s="3">
        <v>4</v>
      </c>
      <c r="V79" s="3"/>
      <c r="W79" s="3">
        <v>3</v>
      </c>
      <c r="X79" s="3">
        <v>3</v>
      </c>
      <c r="Y79" s="3">
        <v>3</v>
      </c>
      <c r="Z79" s="3">
        <v>3</v>
      </c>
      <c r="AA79" s="14">
        <v>9</v>
      </c>
      <c r="AB79" s="14">
        <v>9</v>
      </c>
      <c r="AC79" s="14">
        <v>9</v>
      </c>
      <c r="AD79" s="14">
        <v>7</v>
      </c>
      <c r="AE79" s="14">
        <v>9</v>
      </c>
      <c r="AF79" s="14">
        <v>9</v>
      </c>
      <c r="AG79" s="14">
        <v>8</v>
      </c>
      <c r="AH79" s="14">
        <v>9</v>
      </c>
      <c r="AI79" s="3"/>
      <c r="AJ79" s="3"/>
      <c r="AK79" s="3"/>
      <c r="AL79" s="3">
        <v>2</v>
      </c>
      <c r="AM79" s="3">
        <v>2</v>
      </c>
      <c r="AN79" s="3">
        <v>2</v>
      </c>
      <c r="AO79" s="3">
        <v>2</v>
      </c>
      <c r="AP79" s="3">
        <v>2</v>
      </c>
      <c r="AQ79" s="3">
        <v>2</v>
      </c>
      <c r="AR79" s="3">
        <v>2</v>
      </c>
      <c r="AS79" s="3">
        <v>2</v>
      </c>
      <c r="AT79" s="3"/>
      <c r="AU79" s="3"/>
      <c r="AV79" s="3"/>
      <c r="AW79" s="3">
        <v>2</v>
      </c>
      <c r="AX79" s="3">
        <v>2</v>
      </c>
      <c r="AY79" s="3">
        <v>2</v>
      </c>
      <c r="AZ79" s="3">
        <v>2</v>
      </c>
      <c r="BA79" s="3">
        <v>2</v>
      </c>
      <c r="BB79" s="3">
        <v>5</v>
      </c>
      <c r="BC79" s="3"/>
      <c r="BD79" s="3">
        <v>4</v>
      </c>
      <c r="BE79" s="3">
        <v>4</v>
      </c>
      <c r="BF79" s="3">
        <v>4</v>
      </c>
      <c r="BG79" s="3">
        <v>4</v>
      </c>
      <c r="BH79" s="3">
        <v>3</v>
      </c>
      <c r="BI79" s="3"/>
      <c r="BJ79" s="3"/>
      <c r="BK79" s="3"/>
      <c r="BL79" s="3">
        <v>2</v>
      </c>
      <c r="BM79" s="3"/>
      <c r="BN79" s="3">
        <v>3</v>
      </c>
      <c r="BO79" s="3">
        <v>3</v>
      </c>
      <c r="BP79" s="3">
        <v>2</v>
      </c>
      <c r="BQ79" s="3">
        <v>3</v>
      </c>
      <c r="BR79" s="3">
        <v>3</v>
      </c>
      <c r="BS79" s="3">
        <v>4</v>
      </c>
      <c r="BT79" s="3">
        <v>3</v>
      </c>
      <c r="BU79" s="3">
        <v>3</v>
      </c>
      <c r="BV79" s="3">
        <v>3</v>
      </c>
      <c r="BW79" s="3">
        <v>3</v>
      </c>
      <c r="BX79" s="3">
        <v>3</v>
      </c>
      <c r="BY79" s="3">
        <v>1</v>
      </c>
      <c r="BZ79" s="3"/>
      <c r="CA79" s="3">
        <v>2</v>
      </c>
      <c r="CB79" s="3">
        <v>4</v>
      </c>
      <c r="CC79" s="3">
        <v>4</v>
      </c>
      <c r="CD79" s="3">
        <v>4</v>
      </c>
      <c r="CE79" s="3">
        <v>4</v>
      </c>
      <c r="CF79" s="3">
        <v>4</v>
      </c>
      <c r="CG79" s="3">
        <v>4</v>
      </c>
      <c r="CH79" s="3"/>
    </row>
    <row r="80" spans="1:86" ht="22.75" customHeight="1" x14ac:dyDescent="0.25">
      <c r="A80" s="4">
        <v>1</v>
      </c>
      <c r="B80" s="3">
        <v>1</v>
      </c>
      <c r="C80" s="3"/>
      <c r="D80" s="3"/>
      <c r="E80" s="3">
        <v>1</v>
      </c>
      <c r="F80" s="3"/>
      <c r="G80" s="3">
        <v>5</v>
      </c>
      <c r="H80" s="3">
        <v>11</v>
      </c>
      <c r="I80" s="3"/>
      <c r="J80" s="3"/>
      <c r="K80" s="3">
        <v>1</v>
      </c>
      <c r="L80">
        <f t="shared" si="2"/>
        <v>1</v>
      </c>
      <c r="M80" s="3">
        <v>3</v>
      </c>
      <c r="N80" s="3">
        <v>1</v>
      </c>
      <c r="O80">
        <f t="shared" si="3"/>
        <v>2</v>
      </c>
      <c r="P80" s="3" t="s">
        <v>236</v>
      </c>
      <c r="Q80" s="3"/>
      <c r="R80" s="3">
        <v>2</v>
      </c>
      <c r="S80" s="3"/>
      <c r="T80" s="3"/>
      <c r="U80" s="3"/>
      <c r="V80" s="3"/>
      <c r="W80" s="3">
        <v>1</v>
      </c>
      <c r="X80" s="3">
        <v>1</v>
      </c>
      <c r="Y80" s="3">
        <v>1</v>
      </c>
      <c r="Z80" s="3">
        <v>3</v>
      </c>
      <c r="AA80" s="14">
        <v>8</v>
      </c>
      <c r="AB80" s="14">
        <v>7</v>
      </c>
      <c r="AC80" s="14">
        <v>3</v>
      </c>
      <c r="AD80" s="14">
        <v>6</v>
      </c>
      <c r="AE80" s="14">
        <v>6</v>
      </c>
      <c r="AF80" s="14">
        <v>9</v>
      </c>
      <c r="AG80" s="14">
        <v>6</v>
      </c>
      <c r="AH80" s="14">
        <v>8</v>
      </c>
      <c r="AI80" s="3" t="s">
        <v>580</v>
      </c>
      <c r="AJ80" s="3" t="s">
        <v>581</v>
      </c>
      <c r="AK80" s="3" t="s">
        <v>582</v>
      </c>
      <c r="AL80" s="3">
        <v>1</v>
      </c>
      <c r="AM80" s="3">
        <v>2</v>
      </c>
      <c r="AN80" s="3">
        <v>3</v>
      </c>
      <c r="AO80" s="3">
        <v>2</v>
      </c>
      <c r="AP80" s="3">
        <v>1</v>
      </c>
      <c r="AQ80" s="3">
        <v>1</v>
      </c>
      <c r="AR80" s="3">
        <v>1</v>
      </c>
      <c r="AS80" s="3">
        <v>0</v>
      </c>
      <c r="AT80" s="3">
        <v>1</v>
      </c>
      <c r="AU80" s="3">
        <v>2</v>
      </c>
      <c r="AV80" s="3">
        <v>2</v>
      </c>
      <c r="AW80" s="3">
        <v>2</v>
      </c>
      <c r="AX80" s="3">
        <v>2</v>
      </c>
      <c r="AY80" s="3">
        <v>1</v>
      </c>
      <c r="AZ80" s="3">
        <v>1</v>
      </c>
      <c r="BA80" s="3">
        <v>1</v>
      </c>
      <c r="BB80" s="3">
        <v>3</v>
      </c>
      <c r="BC80" s="3">
        <v>1</v>
      </c>
      <c r="BD80" s="3">
        <v>4</v>
      </c>
      <c r="BE80" s="3">
        <v>2</v>
      </c>
      <c r="BF80" s="3">
        <v>3</v>
      </c>
      <c r="BG80" s="3">
        <v>3</v>
      </c>
      <c r="BH80" s="3">
        <v>5</v>
      </c>
      <c r="BI80" s="3" t="s">
        <v>583</v>
      </c>
      <c r="BJ80" s="3" t="s">
        <v>584</v>
      </c>
      <c r="BK80" s="3" t="s">
        <v>585</v>
      </c>
      <c r="BL80" s="3">
        <v>2</v>
      </c>
      <c r="BM80" s="3">
        <v>3</v>
      </c>
      <c r="BN80" s="3">
        <v>0</v>
      </c>
      <c r="BO80" s="3">
        <v>0</v>
      </c>
      <c r="BP80" s="3">
        <v>0</v>
      </c>
      <c r="BQ80" s="3">
        <v>3</v>
      </c>
      <c r="BR80" s="3">
        <v>4</v>
      </c>
      <c r="BS80" s="3">
        <v>3</v>
      </c>
      <c r="BT80" s="3">
        <v>3</v>
      </c>
      <c r="BU80" s="3">
        <v>2</v>
      </c>
      <c r="BV80" s="3">
        <v>4</v>
      </c>
      <c r="BW80" s="3">
        <v>2</v>
      </c>
      <c r="BX80" s="3">
        <v>2</v>
      </c>
      <c r="BY80" s="3">
        <v>1</v>
      </c>
      <c r="BZ80" s="3">
        <v>3</v>
      </c>
      <c r="CA80" s="3">
        <v>4</v>
      </c>
      <c r="CB80" s="3">
        <v>4</v>
      </c>
      <c r="CC80" s="3">
        <v>3</v>
      </c>
      <c r="CD80" s="3">
        <v>4</v>
      </c>
      <c r="CE80" s="3">
        <v>4</v>
      </c>
      <c r="CF80" s="3">
        <v>5</v>
      </c>
      <c r="CG80" s="3">
        <v>2</v>
      </c>
      <c r="CH80" s="3" t="s">
        <v>586</v>
      </c>
    </row>
    <row r="81" spans="1:86" ht="22.75" customHeight="1" x14ac:dyDescent="0.25">
      <c r="A81" s="4">
        <v>1</v>
      </c>
      <c r="B81" s="3">
        <v>2</v>
      </c>
      <c r="C81" s="3"/>
      <c r="D81" s="3">
        <v>58</v>
      </c>
      <c r="E81" s="3">
        <v>1</v>
      </c>
      <c r="F81" s="3"/>
      <c r="G81" s="3">
        <v>5</v>
      </c>
      <c r="H81" s="3">
        <v>2</v>
      </c>
      <c r="I81" s="3">
        <v>16</v>
      </c>
      <c r="J81" s="3">
        <v>2</v>
      </c>
      <c r="K81" s="3">
        <v>3</v>
      </c>
      <c r="L81">
        <f t="shared" si="2"/>
        <v>2</v>
      </c>
      <c r="M81" s="3"/>
      <c r="N81" s="3">
        <v>1</v>
      </c>
      <c r="O81">
        <f t="shared" si="3"/>
        <v>2</v>
      </c>
      <c r="P81" s="3" t="s">
        <v>236</v>
      </c>
      <c r="Q81" s="3"/>
      <c r="R81" s="3">
        <v>2</v>
      </c>
      <c r="S81" s="3"/>
      <c r="T81" s="3"/>
      <c r="U81" s="3">
        <v>1</v>
      </c>
      <c r="V81" s="3"/>
      <c r="W81" s="3">
        <v>1</v>
      </c>
      <c r="X81" s="3">
        <v>1</v>
      </c>
      <c r="Y81" s="3"/>
      <c r="Z81" s="3">
        <v>1</v>
      </c>
      <c r="AA81" s="14">
        <v>5</v>
      </c>
      <c r="AB81" s="14">
        <v>10</v>
      </c>
      <c r="AC81" s="14">
        <v>8</v>
      </c>
      <c r="AD81" s="14">
        <v>5</v>
      </c>
      <c r="AE81" s="14">
        <v>5</v>
      </c>
      <c r="AF81" s="14">
        <v>3</v>
      </c>
      <c r="AG81" s="14">
        <v>8</v>
      </c>
      <c r="AH81" s="14">
        <v>8</v>
      </c>
      <c r="AI81" s="3" t="s">
        <v>536</v>
      </c>
      <c r="AJ81" s="3" t="s">
        <v>24</v>
      </c>
      <c r="AK81" s="3"/>
      <c r="AL81" s="3">
        <v>2</v>
      </c>
      <c r="AM81" s="3">
        <v>2</v>
      </c>
      <c r="AN81" s="3">
        <v>1</v>
      </c>
      <c r="AO81" s="3">
        <v>3</v>
      </c>
      <c r="AP81" s="3">
        <v>1</v>
      </c>
      <c r="AQ81" s="3">
        <v>1</v>
      </c>
      <c r="AR81" s="3">
        <v>0</v>
      </c>
      <c r="AS81" s="3">
        <v>1</v>
      </c>
      <c r="AT81" s="3">
        <v>0</v>
      </c>
      <c r="AU81" s="3">
        <v>1</v>
      </c>
      <c r="AV81" s="3">
        <v>1</v>
      </c>
      <c r="AW81" s="3">
        <v>1</v>
      </c>
      <c r="AX81" s="3">
        <v>1</v>
      </c>
      <c r="AY81" s="3">
        <v>1</v>
      </c>
      <c r="AZ81" s="3">
        <v>1</v>
      </c>
      <c r="BA81" s="3">
        <v>2</v>
      </c>
      <c r="BB81" s="3"/>
      <c r="BC81" s="3">
        <v>4</v>
      </c>
      <c r="BD81" s="3">
        <v>5</v>
      </c>
      <c r="BE81" s="3">
        <v>5</v>
      </c>
      <c r="BF81" s="3">
        <v>5</v>
      </c>
      <c r="BG81" s="3">
        <v>5</v>
      </c>
      <c r="BH81" s="3">
        <v>5</v>
      </c>
      <c r="BI81" s="3" t="s">
        <v>587</v>
      </c>
      <c r="BJ81" s="3"/>
      <c r="BK81" s="3" t="s">
        <v>588</v>
      </c>
      <c r="BL81" s="3">
        <v>0</v>
      </c>
      <c r="BM81" s="3">
        <v>1</v>
      </c>
      <c r="BN81" s="3">
        <v>0</v>
      </c>
      <c r="BO81" s="3">
        <v>2</v>
      </c>
      <c r="BP81" s="3">
        <v>1</v>
      </c>
      <c r="BQ81" s="3">
        <v>2</v>
      </c>
      <c r="BR81" s="3">
        <v>2</v>
      </c>
      <c r="BS81" s="3">
        <v>1</v>
      </c>
      <c r="BT81" s="3">
        <v>0</v>
      </c>
      <c r="BU81" s="3">
        <v>2</v>
      </c>
      <c r="BV81" s="3">
        <v>2</v>
      </c>
      <c r="BW81" s="3">
        <v>4</v>
      </c>
      <c r="BX81" s="3">
        <v>0</v>
      </c>
      <c r="BY81" s="3">
        <v>2</v>
      </c>
      <c r="BZ81" s="3">
        <v>3</v>
      </c>
      <c r="CA81" s="3">
        <v>3</v>
      </c>
      <c r="CB81" s="3">
        <v>3</v>
      </c>
      <c r="CC81" s="3">
        <v>4</v>
      </c>
      <c r="CD81" s="3">
        <v>3</v>
      </c>
      <c r="CE81" s="3">
        <v>3</v>
      </c>
      <c r="CF81" s="3">
        <v>4</v>
      </c>
      <c r="CG81" s="3">
        <v>4</v>
      </c>
      <c r="CH81" s="3" t="s">
        <v>589</v>
      </c>
    </row>
    <row r="82" spans="1:86" ht="22.75" customHeight="1" x14ac:dyDescent="0.25">
      <c r="A82" s="4">
        <v>1</v>
      </c>
      <c r="B82" s="3">
        <v>1</v>
      </c>
      <c r="C82" s="3"/>
      <c r="D82" s="3">
        <v>71</v>
      </c>
      <c r="E82" s="3">
        <v>1</v>
      </c>
      <c r="F82" s="3"/>
      <c r="G82" s="3">
        <v>5</v>
      </c>
      <c r="H82" s="3">
        <v>9</v>
      </c>
      <c r="I82" s="3"/>
      <c r="J82" s="3"/>
      <c r="K82" s="3">
        <v>1</v>
      </c>
      <c r="L82">
        <f t="shared" si="2"/>
        <v>1</v>
      </c>
      <c r="M82" s="3">
        <v>5</v>
      </c>
      <c r="N82" s="3">
        <v>1</v>
      </c>
      <c r="O82">
        <f t="shared" si="3"/>
        <v>2</v>
      </c>
      <c r="P82" s="3" t="s">
        <v>476</v>
      </c>
      <c r="Q82" s="3"/>
      <c r="R82" s="3">
        <v>1</v>
      </c>
      <c r="S82" s="3" t="s">
        <v>590</v>
      </c>
      <c r="T82" s="3"/>
      <c r="U82" s="3"/>
      <c r="V82" s="3"/>
      <c r="W82" s="3">
        <v>2</v>
      </c>
      <c r="X82" s="3">
        <v>2</v>
      </c>
      <c r="Y82" s="3">
        <v>2</v>
      </c>
      <c r="Z82" s="3">
        <v>1</v>
      </c>
      <c r="AA82" s="14">
        <v>5</v>
      </c>
      <c r="AB82" s="14">
        <v>10</v>
      </c>
      <c r="AC82" s="14">
        <v>6</v>
      </c>
      <c r="AD82" s="14">
        <v>6</v>
      </c>
      <c r="AE82" s="14">
        <v>7</v>
      </c>
      <c r="AF82" s="14">
        <v>7</v>
      </c>
      <c r="AG82" s="14">
        <v>9</v>
      </c>
      <c r="AH82" s="14">
        <v>5</v>
      </c>
      <c r="AI82" s="3" t="s">
        <v>575</v>
      </c>
      <c r="AJ82" s="3"/>
      <c r="AK82" s="3"/>
      <c r="AL82" s="3">
        <v>1</v>
      </c>
      <c r="AM82" s="3">
        <v>1</v>
      </c>
      <c r="AN82" s="3">
        <v>3</v>
      </c>
      <c r="AO82" s="3"/>
      <c r="AP82" s="3">
        <v>1</v>
      </c>
      <c r="AQ82" s="3">
        <v>1</v>
      </c>
      <c r="AR82" s="3">
        <v>0</v>
      </c>
      <c r="AS82" s="3">
        <v>0</v>
      </c>
      <c r="AT82" s="3">
        <v>0</v>
      </c>
      <c r="AU82" s="3">
        <v>1</v>
      </c>
      <c r="AV82" s="3">
        <v>1</v>
      </c>
      <c r="AW82" s="3">
        <v>1</v>
      </c>
      <c r="AX82" s="3">
        <v>1</v>
      </c>
      <c r="AY82" s="3">
        <v>1</v>
      </c>
      <c r="AZ82" s="3">
        <v>1</v>
      </c>
      <c r="BA82" s="3">
        <v>0</v>
      </c>
      <c r="BB82" s="3">
        <v>7</v>
      </c>
      <c r="BC82" s="3">
        <v>4</v>
      </c>
      <c r="BD82" s="3">
        <v>4</v>
      </c>
      <c r="BE82" s="3">
        <v>4</v>
      </c>
      <c r="BF82" s="3">
        <v>4</v>
      </c>
      <c r="BG82" s="3">
        <v>4</v>
      </c>
      <c r="BH82" s="3">
        <v>1</v>
      </c>
      <c r="BI82" s="3"/>
      <c r="BJ82" s="3"/>
      <c r="BK82" s="3"/>
      <c r="BL82" s="3">
        <v>2</v>
      </c>
      <c r="BM82" s="3">
        <v>2</v>
      </c>
      <c r="BN82" s="3">
        <v>2</v>
      </c>
      <c r="BO82" s="3">
        <v>2</v>
      </c>
      <c r="BP82" s="3">
        <v>1</v>
      </c>
      <c r="BQ82" s="3">
        <v>2</v>
      </c>
      <c r="BR82" s="3">
        <v>2</v>
      </c>
      <c r="BS82" s="3">
        <v>2</v>
      </c>
      <c r="BT82" s="3">
        <v>3</v>
      </c>
      <c r="BU82" s="3">
        <v>0</v>
      </c>
      <c r="BV82" s="3">
        <v>2</v>
      </c>
      <c r="BW82" s="3">
        <v>0</v>
      </c>
      <c r="BX82" s="3">
        <v>2</v>
      </c>
      <c r="BY82" s="3">
        <v>1</v>
      </c>
      <c r="BZ82" s="3">
        <v>3</v>
      </c>
      <c r="CA82" s="3">
        <v>2</v>
      </c>
      <c r="CB82" s="3">
        <v>4</v>
      </c>
      <c r="CC82" s="3">
        <v>3</v>
      </c>
      <c r="CD82" s="3">
        <v>3</v>
      </c>
      <c r="CE82" s="3">
        <v>3</v>
      </c>
      <c r="CF82" s="3">
        <v>5</v>
      </c>
      <c r="CG82" s="3">
        <v>4</v>
      </c>
      <c r="CH82" s="3" t="s">
        <v>591</v>
      </c>
    </row>
    <row r="83" spans="1:86" ht="22.75" customHeight="1" x14ac:dyDescent="0.25">
      <c r="A83" s="4">
        <v>1</v>
      </c>
      <c r="B83" s="3">
        <v>2</v>
      </c>
      <c r="C83" s="3"/>
      <c r="D83" s="3"/>
      <c r="E83" s="3">
        <v>1</v>
      </c>
      <c r="F83" s="3"/>
      <c r="G83" s="3"/>
      <c r="H83" s="3"/>
      <c r="I83" s="3"/>
      <c r="J83" s="3"/>
      <c r="K83" s="3">
        <v>1</v>
      </c>
      <c r="L83">
        <f t="shared" si="2"/>
        <v>1</v>
      </c>
      <c r="M83" s="3"/>
      <c r="N83" s="3"/>
      <c r="O83">
        <v>2</v>
      </c>
      <c r="P83" s="3" t="s">
        <v>236</v>
      </c>
      <c r="Q83" s="3"/>
      <c r="R83" s="3">
        <v>2</v>
      </c>
      <c r="S83" s="3"/>
      <c r="T83" s="3"/>
      <c r="U83" s="3">
        <v>4</v>
      </c>
      <c r="V83" s="3"/>
      <c r="W83" s="3">
        <v>1</v>
      </c>
      <c r="X83" s="3">
        <v>1</v>
      </c>
      <c r="Y83" s="3">
        <v>1</v>
      </c>
      <c r="Z83" s="3">
        <v>2</v>
      </c>
      <c r="AA83" s="14">
        <v>4</v>
      </c>
      <c r="AB83" s="14">
        <v>10</v>
      </c>
      <c r="AC83" s="14">
        <v>7</v>
      </c>
      <c r="AD83" s="14">
        <v>2</v>
      </c>
      <c r="AE83" s="14">
        <v>4</v>
      </c>
      <c r="AF83" s="14">
        <v>0</v>
      </c>
      <c r="AG83" s="14">
        <v>10</v>
      </c>
      <c r="AH83" s="14">
        <v>0</v>
      </c>
      <c r="AI83" s="3"/>
      <c r="AJ83" s="3"/>
      <c r="AK83" s="3"/>
      <c r="AL83" s="3">
        <v>2</v>
      </c>
      <c r="AM83" s="3">
        <v>2</v>
      </c>
      <c r="AN83" s="3">
        <v>0</v>
      </c>
      <c r="AO83" s="3">
        <v>3</v>
      </c>
      <c r="AP83" s="3">
        <v>2</v>
      </c>
      <c r="AQ83" s="3">
        <v>0</v>
      </c>
      <c r="AR83" s="3">
        <v>1</v>
      </c>
      <c r="AS83" s="3">
        <v>0</v>
      </c>
      <c r="AT83" s="3">
        <v>1</v>
      </c>
      <c r="AU83" s="3">
        <v>3</v>
      </c>
      <c r="AV83" s="3">
        <v>3</v>
      </c>
      <c r="AW83" s="3">
        <v>3</v>
      </c>
      <c r="AX83" s="3">
        <v>2</v>
      </c>
      <c r="AY83" s="3">
        <v>2</v>
      </c>
      <c r="AZ83" s="3">
        <v>3</v>
      </c>
      <c r="BA83" s="3">
        <v>1</v>
      </c>
      <c r="BB83" s="3">
        <v>7</v>
      </c>
      <c r="BC83" s="3">
        <v>4</v>
      </c>
      <c r="BD83" s="3">
        <v>4</v>
      </c>
      <c r="BE83" s="3">
        <v>4</v>
      </c>
      <c r="BF83" s="3">
        <v>4</v>
      </c>
      <c r="BG83" s="3">
        <v>4</v>
      </c>
      <c r="BH83" s="3">
        <v>1</v>
      </c>
      <c r="BI83" s="3"/>
      <c r="BJ83" s="3"/>
      <c r="BK83" s="3"/>
      <c r="BL83" s="3">
        <v>0</v>
      </c>
      <c r="BM83" s="3">
        <v>3</v>
      </c>
      <c r="BN83" s="3">
        <v>3</v>
      </c>
      <c r="BO83" s="3">
        <v>0</v>
      </c>
      <c r="BP83" s="3">
        <v>0</v>
      </c>
      <c r="BQ83" s="3">
        <v>0</v>
      </c>
      <c r="BR83" s="3">
        <v>3</v>
      </c>
      <c r="BS83" s="3">
        <v>3</v>
      </c>
      <c r="BT83" s="3">
        <v>4</v>
      </c>
      <c r="BU83" s="3">
        <v>0</v>
      </c>
      <c r="BV83" s="3">
        <v>2</v>
      </c>
      <c r="BW83" s="3">
        <v>0</v>
      </c>
      <c r="BX83" s="3">
        <v>0</v>
      </c>
      <c r="BY83" s="3">
        <v>2</v>
      </c>
      <c r="BZ83" s="3">
        <v>2</v>
      </c>
      <c r="CA83" s="3">
        <v>4</v>
      </c>
      <c r="CB83" s="3">
        <v>4</v>
      </c>
      <c r="CC83" s="3">
        <v>4</v>
      </c>
      <c r="CD83" s="3">
        <v>4</v>
      </c>
      <c r="CE83" s="3">
        <v>4</v>
      </c>
      <c r="CF83" s="3">
        <v>4</v>
      </c>
      <c r="CG83" s="3">
        <v>3</v>
      </c>
      <c r="CH83" s="3" t="s">
        <v>592</v>
      </c>
    </row>
    <row r="84" spans="1:86" ht="22.75" customHeight="1" x14ac:dyDescent="0.25">
      <c r="A84" s="4">
        <v>1</v>
      </c>
      <c r="B84" s="3">
        <v>1</v>
      </c>
      <c r="C84" s="3"/>
      <c r="D84" s="3">
        <v>60</v>
      </c>
      <c r="E84" s="3">
        <v>2</v>
      </c>
      <c r="F84" s="3"/>
      <c r="G84" s="3">
        <v>6</v>
      </c>
      <c r="H84" s="3"/>
      <c r="I84" s="3"/>
      <c r="J84" s="3"/>
      <c r="K84" s="3">
        <v>1</v>
      </c>
      <c r="L84">
        <f t="shared" si="2"/>
        <v>1</v>
      </c>
      <c r="M84" s="3">
        <v>3</v>
      </c>
      <c r="N84" s="3">
        <v>1</v>
      </c>
      <c r="O84">
        <f t="shared" si="3"/>
        <v>2</v>
      </c>
      <c r="P84" s="3" t="s">
        <v>500</v>
      </c>
      <c r="Q84" s="3"/>
      <c r="R84" s="3">
        <v>1</v>
      </c>
      <c r="S84" s="3" t="s">
        <v>593</v>
      </c>
      <c r="T84" s="3"/>
      <c r="U84" s="3">
        <v>2</v>
      </c>
      <c r="V84" s="3" t="s">
        <v>594</v>
      </c>
      <c r="W84" s="3">
        <v>1</v>
      </c>
      <c r="X84" s="3">
        <v>1</v>
      </c>
      <c r="Y84" s="3">
        <v>1</v>
      </c>
      <c r="Z84" s="3">
        <v>2</v>
      </c>
      <c r="AA84" s="14">
        <v>10</v>
      </c>
      <c r="AB84" s="14">
        <v>10</v>
      </c>
      <c r="AC84" s="14">
        <v>4</v>
      </c>
      <c r="AD84" s="16"/>
      <c r="AE84" s="14">
        <v>5</v>
      </c>
      <c r="AF84" s="14">
        <v>10</v>
      </c>
      <c r="AG84" s="14">
        <v>6</v>
      </c>
      <c r="AH84" s="14">
        <v>10</v>
      </c>
      <c r="AI84" s="3" t="s">
        <v>595</v>
      </c>
      <c r="AJ84" s="3"/>
      <c r="AK84" s="3"/>
      <c r="AL84" s="3">
        <v>0</v>
      </c>
      <c r="AM84" s="3">
        <v>3</v>
      </c>
      <c r="AN84" s="3">
        <v>3</v>
      </c>
      <c r="AO84" s="3">
        <v>3</v>
      </c>
      <c r="AP84" s="3">
        <v>3</v>
      </c>
      <c r="AQ84" s="3">
        <v>3</v>
      </c>
      <c r="AR84" s="3">
        <v>3</v>
      </c>
      <c r="AS84" s="3">
        <v>3</v>
      </c>
      <c r="AT84" s="3">
        <v>3</v>
      </c>
      <c r="AU84" s="3">
        <v>3</v>
      </c>
      <c r="AV84" s="3">
        <v>3</v>
      </c>
      <c r="AW84" s="3">
        <v>3</v>
      </c>
      <c r="AX84" s="3">
        <v>3</v>
      </c>
      <c r="AY84" s="3">
        <v>3</v>
      </c>
      <c r="AZ84" s="3">
        <v>3</v>
      </c>
      <c r="BA84" s="3">
        <v>3</v>
      </c>
      <c r="BB84" s="3">
        <v>7</v>
      </c>
      <c r="BC84" s="3">
        <v>3</v>
      </c>
      <c r="BD84" s="3">
        <v>4</v>
      </c>
      <c r="BE84" s="3">
        <v>4</v>
      </c>
      <c r="BF84" s="3">
        <v>4</v>
      </c>
      <c r="BG84" s="3">
        <v>4</v>
      </c>
      <c r="BH84" s="3">
        <v>4</v>
      </c>
      <c r="BI84" s="3"/>
      <c r="BJ84" s="3"/>
      <c r="BK84" s="3"/>
      <c r="BL84" s="3">
        <v>4</v>
      </c>
      <c r="BM84" s="3">
        <v>3</v>
      </c>
      <c r="BN84" s="3">
        <v>4</v>
      </c>
      <c r="BO84" s="3">
        <v>4</v>
      </c>
      <c r="BP84" s="3">
        <v>3</v>
      </c>
      <c r="BQ84" s="3">
        <v>3</v>
      </c>
      <c r="BR84" s="3">
        <v>3</v>
      </c>
      <c r="BS84" s="3">
        <v>3</v>
      </c>
      <c r="BT84" s="3">
        <v>3</v>
      </c>
      <c r="BU84" s="3">
        <v>3</v>
      </c>
      <c r="BV84" s="3">
        <v>3</v>
      </c>
      <c r="BW84" s="3">
        <v>3</v>
      </c>
      <c r="BX84" s="3">
        <v>3</v>
      </c>
      <c r="BY84" s="3">
        <v>3</v>
      </c>
      <c r="BZ84" s="3">
        <v>3</v>
      </c>
      <c r="CA84" s="3">
        <v>3</v>
      </c>
      <c r="CB84" s="3">
        <v>4</v>
      </c>
      <c r="CC84" s="3">
        <v>4</v>
      </c>
      <c r="CD84" s="3">
        <v>4</v>
      </c>
      <c r="CE84" s="3">
        <v>4</v>
      </c>
      <c r="CF84" s="3">
        <v>4</v>
      </c>
      <c r="CG84" s="3">
        <v>4</v>
      </c>
      <c r="CH84" s="3"/>
    </row>
    <row r="85" spans="1:86" ht="22.75" customHeight="1" x14ac:dyDescent="0.25">
      <c r="A85" s="4">
        <v>1</v>
      </c>
      <c r="B85" s="3">
        <v>1</v>
      </c>
      <c r="C85" s="3"/>
      <c r="D85" s="3">
        <v>46</v>
      </c>
      <c r="E85" s="3">
        <v>1</v>
      </c>
      <c r="F85" s="3"/>
      <c r="G85" s="3">
        <v>5</v>
      </c>
      <c r="H85" s="3">
        <v>7</v>
      </c>
      <c r="I85" s="3">
        <v>19</v>
      </c>
      <c r="J85" s="3">
        <v>0</v>
      </c>
      <c r="K85" s="3">
        <v>1</v>
      </c>
      <c r="L85">
        <f t="shared" si="2"/>
        <v>1</v>
      </c>
      <c r="M85" s="3">
        <v>4</v>
      </c>
      <c r="N85" s="3">
        <v>1</v>
      </c>
      <c r="O85">
        <f t="shared" si="3"/>
        <v>2</v>
      </c>
      <c r="P85" s="3" t="s">
        <v>596</v>
      </c>
      <c r="Q85" s="3" t="s">
        <v>597</v>
      </c>
      <c r="R85" s="3">
        <v>2</v>
      </c>
      <c r="S85" s="3"/>
      <c r="T85" s="3"/>
      <c r="U85" s="3">
        <v>2</v>
      </c>
      <c r="V85" s="3" t="s">
        <v>598</v>
      </c>
      <c r="W85" s="3">
        <v>1</v>
      </c>
      <c r="X85" s="3">
        <v>1</v>
      </c>
      <c r="Y85" s="3">
        <v>1</v>
      </c>
      <c r="Z85" s="3">
        <v>1</v>
      </c>
      <c r="AA85" s="14">
        <v>10</v>
      </c>
      <c r="AB85" s="14">
        <v>10</v>
      </c>
      <c r="AC85" s="14">
        <v>4</v>
      </c>
      <c r="AD85" s="14">
        <v>5</v>
      </c>
      <c r="AE85" s="14">
        <v>9</v>
      </c>
      <c r="AF85" s="14">
        <v>10</v>
      </c>
      <c r="AG85" s="14">
        <v>4</v>
      </c>
      <c r="AH85" s="14">
        <v>10</v>
      </c>
      <c r="AI85" s="3" t="s">
        <v>599</v>
      </c>
      <c r="AJ85" s="3"/>
      <c r="AK85" s="3"/>
      <c r="AL85" s="3">
        <v>2</v>
      </c>
      <c r="AM85" s="3">
        <v>3</v>
      </c>
      <c r="AN85" s="3">
        <v>2</v>
      </c>
      <c r="AO85" s="3">
        <v>2</v>
      </c>
      <c r="AP85" s="3">
        <v>1</v>
      </c>
      <c r="AQ85" s="3">
        <v>3</v>
      </c>
      <c r="AR85" s="3">
        <v>1</v>
      </c>
      <c r="AS85" s="3">
        <v>0</v>
      </c>
      <c r="AT85" s="3">
        <v>3</v>
      </c>
      <c r="AU85" s="3">
        <v>3</v>
      </c>
      <c r="AV85" s="3">
        <v>3</v>
      </c>
      <c r="AW85" s="3">
        <v>3</v>
      </c>
      <c r="AX85" s="3">
        <v>3</v>
      </c>
      <c r="AY85" s="3">
        <v>2</v>
      </c>
      <c r="AZ85" s="3">
        <v>2</v>
      </c>
      <c r="BA85" s="3">
        <v>2</v>
      </c>
      <c r="BB85" s="3"/>
      <c r="BC85" s="3"/>
      <c r="BD85" s="3">
        <v>4</v>
      </c>
      <c r="BE85" s="3">
        <v>4</v>
      </c>
      <c r="BF85" s="3">
        <v>4</v>
      </c>
      <c r="BG85" s="3">
        <v>4</v>
      </c>
      <c r="BH85" s="3">
        <v>2</v>
      </c>
      <c r="BI85" s="3" t="s">
        <v>600</v>
      </c>
      <c r="BJ85" s="3" t="s">
        <v>236</v>
      </c>
      <c r="BK85" s="3" t="s">
        <v>601</v>
      </c>
      <c r="BL85" s="3">
        <v>0</v>
      </c>
      <c r="BM85" s="3">
        <v>4</v>
      </c>
      <c r="BN85" s="3">
        <v>0</v>
      </c>
      <c r="BO85" s="3">
        <v>2</v>
      </c>
      <c r="BP85" s="3">
        <v>2</v>
      </c>
      <c r="BQ85" s="3">
        <v>4</v>
      </c>
      <c r="BR85" s="3">
        <v>4</v>
      </c>
      <c r="BS85" s="3">
        <v>4</v>
      </c>
      <c r="BT85" s="3">
        <v>3</v>
      </c>
      <c r="BU85" s="3">
        <v>2</v>
      </c>
      <c r="BV85" s="3">
        <v>4</v>
      </c>
      <c r="BW85" s="3">
        <v>1</v>
      </c>
      <c r="BX85" s="3">
        <v>0</v>
      </c>
      <c r="BY85" s="3">
        <v>3</v>
      </c>
      <c r="BZ85" s="3">
        <v>1</v>
      </c>
      <c r="CA85" s="3">
        <v>4</v>
      </c>
      <c r="CB85" s="3">
        <v>3</v>
      </c>
      <c r="CC85" s="3">
        <v>5</v>
      </c>
      <c r="CD85" s="3">
        <v>5</v>
      </c>
      <c r="CE85" s="3">
        <v>5</v>
      </c>
      <c r="CF85" s="3">
        <v>5</v>
      </c>
      <c r="CG85" s="3">
        <v>5</v>
      </c>
      <c r="CH85" s="3" t="s">
        <v>602</v>
      </c>
    </row>
    <row r="86" spans="1:86" ht="22.75" customHeight="1" x14ac:dyDescent="0.25">
      <c r="A86" s="4">
        <v>1</v>
      </c>
      <c r="B86" s="3">
        <v>2</v>
      </c>
      <c r="C86" s="3"/>
      <c r="D86" s="3">
        <v>34</v>
      </c>
      <c r="E86" s="3">
        <v>1</v>
      </c>
      <c r="F86" s="3"/>
      <c r="G86" s="3"/>
      <c r="H86" s="3"/>
      <c r="I86" s="3"/>
      <c r="J86" s="3"/>
      <c r="K86" s="3">
        <v>1</v>
      </c>
      <c r="L86">
        <f t="shared" si="2"/>
        <v>1</v>
      </c>
      <c r="M86" s="3">
        <v>3</v>
      </c>
      <c r="N86" s="3">
        <v>3</v>
      </c>
      <c r="O86">
        <f t="shared" si="3"/>
        <v>2</v>
      </c>
      <c r="P86" s="3" t="s">
        <v>236</v>
      </c>
      <c r="Q86" s="3"/>
      <c r="R86" s="3">
        <v>2</v>
      </c>
      <c r="S86" s="3"/>
      <c r="T86" s="3"/>
      <c r="U86" s="3">
        <v>4</v>
      </c>
      <c r="V86" s="3"/>
      <c r="W86" s="3">
        <v>2</v>
      </c>
      <c r="X86" s="3">
        <v>2</v>
      </c>
      <c r="Y86" s="3">
        <v>2</v>
      </c>
      <c r="Z86" s="3">
        <v>3</v>
      </c>
      <c r="AA86" s="14">
        <v>6</v>
      </c>
      <c r="AB86" s="14">
        <v>5</v>
      </c>
      <c r="AC86" s="14">
        <v>5</v>
      </c>
      <c r="AD86" s="14">
        <v>4</v>
      </c>
      <c r="AE86" s="14">
        <v>6</v>
      </c>
      <c r="AF86" s="14">
        <v>5</v>
      </c>
      <c r="AG86" s="14">
        <v>6</v>
      </c>
      <c r="AH86" s="14">
        <v>5</v>
      </c>
      <c r="AI86" s="3"/>
      <c r="AJ86" s="3"/>
      <c r="AK86" s="3"/>
      <c r="AL86" s="3">
        <v>0</v>
      </c>
      <c r="AM86" s="3">
        <v>0</v>
      </c>
      <c r="AN86" s="3">
        <v>0</v>
      </c>
      <c r="AO86" s="3">
        <v>1</v>
      </c>
      <c r="AP86" s="3">
        <v>0</v>
      </c>
      <c r="AQ86" s="3">
        <v>0</v>
      </c>
      <c r="AR86" s="3">
        <v>1</v>
      </c>
      <c r="AS86" s="3">
        <v>0</v>
      </c>
      <c r="AT86" s="3">
        <v>0</v>
      </c>
      <c r="AU86" s="3">
        <v>0</v>
      </c>
      <c r="AV86" s="3">
        <v>0</v>
      </c>
      <c r="AW86" s="3">
        <v>0</v>
      </c>
      <c r="AX86" s="3">
        <v>0</v>
      </c>
      <c r="AY86" s="3">
        <v>0</v>
      </c>
      <c r="AZ86" s="3">
        <v>1</v>
      </c>
      <c r="BA86" s="3">
        <v>0</v>
      </c>
      <c r="BB86" s="3">
        <v>3</v>
      </c>
      <c r="BC86" s="3">
        <v>2</v>
      </c>
      <c r="BD86" s="3">
        <v>3</v>
      </c>
      <c r="BE86" s="3">
        <v>3</v>
      </c>
      <c r="BF86" s="3">
        <v>3</v>
      </c>
      <c r="BG86" s="3">
        <v>3</v>
      </c>
      <c r="BH86" s="3">
        <v>3</v>
      </c>
      <c r="BI86" s="3"/>
      <c r="BJ86" s="3"/>
      <c r="BK86" s="3"/>
      <c r="BL86" s="3">
        <v>0</v>
      </c>
      <c r="BM86" s="3">
        <v>0</v>
      </c>
      <c r="BN86" s="3">
        <v>0</v>
      </c>
      <c r="BO86" s="3">
        <v>0</v>
      </c>
      <c r="BP86" s="3">
        <v>0</v>
      </c>
      <c r="BQ86" s="3">
        <v>0</v>
      </c>
      <c r="BR86" s="3">
        <v>1</v>
      </c>
      <c r="BS86" s="3">
        <v>1</v>
      </c>
      <c r="BT86" s="3">
        <v>0</v>
      </c>
      <c r="BU86" s="3">
        <v>0</v>
      </c>
      <c r="BV86" s="3">
        <v>1</v>
      </c>
      <c r="BW86" s="3">
        <v>0</v>
      </c>
      <c r="BX86" s="3">
        <v>0</v>
      </c>
      <c r="BY86" s="3">
        <v>0</v>
      </c>
      <c r="BZ86" s="3">
        <v>0</v>
      </c>
      <c r="CA86" s="3">
        <v>0</v>
      </c>
      <c r="CB86" s="3">
        <v>2</v>
      </c>
      <c r="CC86" s="3">
        <v>3</v>
      </c>
      <c r="CD86" s="3">
        <v>3</v>
      </c>
      <c r="CE86" s="3">
        <v>3</v>
      </c>
      <c r="CF86" s="3">
        <v>3</v>
      </c>
      <c r="CG86" s="3">
        <v>3</v>
      </c>
      <c r="CH86" s="3"/>
    </row>
    <row r="87" spans="1:86" ht="22.75" customHeight="1" x14ac:dyDescent="0.25">
      <c r="A87" s="4">
        <v>1</v>
      </c>
      <c r="B87" s="3">
        <v>1</v>
      </c>
      <c r="C87" s="3"/>
      <c r="D87" s="3">
        <v>69</v>
      </c>
      <c r="E87" s="3">
        <v>1</v>
      </c>
      <c r="F87" s="3"/>
      <c r="G87" s="3">
        <v>5</v>
      </c>
      <c r="H87" s="3">
        <v>9</v>
      </c>
      <c r="I87" s="3">
        <v>17</v>
      </c>
      <c r="J87" s="3">
        <v>4</v>
      </c>
      <c r="K87" s="3">
        <v>1</v>
      </c>
      <c r="L87">
        <f t="shared" si="2"/>
        <v>1</v>
      </c>
      <c r="M87" s="3">
        <v>3</v>
      </c>
      <c r="N87" s="3">
        <v>1</v>
      </c>
      <c r="O87">
        <f t="shared" si="3"/>
        <v>2</v>
      </c>
      <c r="P87" s="3" t="s">
        <v>603</v>
      </c>
      <c r="Q87" s="3"/>
      <c r="R87" s="3">
        <v>1</v>
      </c>
      <c r="S87" s="3" t="s">
        <v>604</v>
      </c>
      <c r="T87" s="3"/>
      <c r="U87" s="3"/>
      <c r="V87" s="3"/>
      <c r="W87" s="3">
        <v>2</v>
      </c>
      <c r="X87" s="3">
        <v>2</v>
      </c>
      <c r="Y87" s="3">
        <v>2</v>
      </c>
      <c r="Z87" s="3">
        <v>1</v>
      </c>
      <c r="AA87" s="14">
        <v>7</v>
      </c>
      <c r="AB87" s="14">
        <v>10</v>
      </c>
      <c r="AC87" s="14">
        <v>5</v>
      </c>
      <c r="AD87" s="14">
        <v>6</v>
      </c>
      <c r="AE87" s="14">
        <v>7</v>
      </c>
      <c r="AF87" s="14">
        <v>10</v>
      </c>
      <c r="AG87" s="14">
        <v>10</v>
      </c>
      <c r="AH87" s="14">
        <v>6</v>
      </c>
      <c r="AI87" s="3" t="s">
        <v>536</v>
      </c>
      <c r="AJ87" s="3" t="s">
        <v>575</v>
      </c>
      <c r="AK87" s="3"/>
      <c r="AL87" s="3">
        <v>0</v>
      </c>
      <c r="AM87" s="3">
        <v>0</v>
      </c>
      <c r="AN87" s="3">
        <v>0</v>
      </c>
      <c r="AO87" s="3">
        <v>0</v>
      </c>
      <c r="AP87" s="3">
        <v>0</v>
      </c>
      <c r="AQ87" s="3">
        <v>0</v>
      </c>
      <c r="AR87" s="3">
        <v>0</v>
      </c>
      <c r="AS87" s="3">
        <v>0</v>
      </c>
      <c r="AT87" s="3">
        <v>0</v>
      </c>
      <c r="AU87" s="3">
        <v>0</v>
      </c>
      <c r="AV87" s="3">
        <v>0</v>
      </c>
      <c r="AW87" s="3">
        <v>0</v>
      </c>
      <c r="AX87" s="3">
        <v>0</v>
      </c>
      <c r="AY87" s="3">
        <v>0</v>
      </c>
      <c r="AZ87" s="3">
        <v>0</v>
      </c>
      <c r="BA87" s="3">
        <v>0</v>
      </c>
      <c r="BB87" s="3">
        <v>5</v>
      </c>
      <c r="BC87" s="3">
        <v>3</v>
      </c>
      <c r="BD87" s="3">
        <v>4</v>
      </c>
      <c r="BE87" s="3">
        <v>4</v>
      </c>
      <c r="BF87" s="3">
        <v>4</v>
      </c>
      <c r="BG87" s="3">
        <v>4</v>
      </c>
      <c r="BH87" s="3">
        <v>4</v>
      </c>
      <c r="BI87" s="3"/>
      <c r="BJ87" s="3"/>
      <c r="BK87" s="3"/>
      <c r="BL87" s="3">
        <v>2</v>
      </c>
      <c r="BM87" s="3">
        <v>1</v>
      </c>
      <c r="BN87" s="3">
        <v>0</v>
      </c>
      <c r="BO87" s="3">
        <v>2</v>
      </c>
      <c r="BP87" s="3">
        <v>0</v>
      </c>
      <c r="BQ87" s="3">
        <v>2</v>
      </c>
      <c r="BR87" s="3">
        <v>2</v>
      </c>
      <c r="BS87" s="3">
        <v>2</v>
      </c>
      <c r="BT87" s="3">
        <v>0</v>
      </c>
      <c r="BU87" s="3">
        <v>0</v>
      </c>
      <c r="BV87" s="3">
        <v>2</v>
      </c>
      <c r="BW87" s="3">
        <v>0</v>
      </c>
      <c r="BX87" s="3">
        <v>0</v>
      </c>
      <c r="BY87" s="3">
        <v>0</v>
      </c>
      <c r="BZ87" s="3">
        <v>1</v>
      </c>
      <c r="CA87" s="3">
        <v>0</v>
      </c>
      <c r="CB87" s="3">
        <v>3</v>
      </c>
      <c r="CC87" s="3">
        <v>3</v>
      </c>
      <c r="CD87" s="3">
        <v>3</v>
      </c>
      <c r="CE87" s="3">
        <v>3</v>
      </c>
      <c r="CF87" s="3">
        <v>3</v>
      </c>
      <c r="CG87" s="3">
        <v>3</v>
      </c>
      <c r="CH87" s="3"/>
    </row>
    <row r="88" spans="1:86" ht="22.75" customHeight="1" x14ac:dyDescent="0.25">
      <c r="A88" s="4">
        <v>1</v>
      </c>
      <c r="B88" s="3">
        <v>2</v>
      </c>
      <c r="C88" s="3"/>
      <c r="D88" s="3">
        <v>23</v>
      </c>
      <c r="E88" s="3">
        <v>1</v>
      </c>
      <c r="F88" s="3"/>
      <c r="G88" s="3">
        <v>5</v>
      </c>
      <c r="H88" s="3">
        <v>11</v>
      </c>
      <c r="I88" s="3">
        <v>11</v>
      </c>
      <c r="J88" s="3">
        <v>6</v>
      </c>
      <c r="K88" s="3">
        <v>2</v>
      </c>
      <c r="L88">
        <f t="shared" si="2"/>
        <v>2</v>
      </c>
      <c r="M88" s="3"/>
      <c r="N88" s="3">
        <v>1</v>
      </c>
      <c r="O88">
        <f t="shared" si="3"/>
        <v>2</v>
      </c>
      <c r="P88" s="3" t="s">
        <v>236</v>
      </c>
      <c r="Q88" s="3"/>
      <c r="R88" s="3">
        <v>2</v>
      </c>
      <c r="S88" s="3"/>
      <c r="T88" s="3"/>
      <c r="U88" s="3">
        <v>4</v>
      </c>
      <c r="V88" s="3"/>
      <c r="W88" s="3">
        <v>2</v>
      </c>
      <c r="X88" s="3">
        <v>2</v>
      </c>
      <c r="Y88" s="3">
        <v>2</v>
      </c>
      <c r="Z88" s="3">
        <v>1</v>
      </c>
      <c r="AA88" s="14">
        <v>5</v>
      </c>
      <c r="AB88" s="14">
        <v>10</v>
      </c>
      <c r="AC88" s="14">
        <v>5</v>
      </c>
      <c r="AD88" s="14">
        <v>5</v>
      </c>
      <c r="AE88" s="14">
        <v>6</v>
      </c>
      <c r="AF88" s="14">
        <v>5</v>
      </c>
      <c r="AG88" s="14">
        <v>5</v>
      </c>
      <c r="AH88" s="14">
        <v>7</v>
      </c>
      <c r="AI88" s="3"/>
      <c r="AJ88" s="3"/>
      <c r="AK88" s="3"/>
      <c r="AL88" s="3">
        <v>0</v>
      </c>
      <c r="AM88" s="3">
        <v>0</v>
      </c>
      <c r="AN88" s="3">
        <v>2</v>
      </c>
      <c r="AO88" s="3">
        <v>2</v>
      </c>
      <c r="AP88" s="3">
        <v>0</v>
      </c>
      <c r="AQ88" s="3">
        <v>0</v>
      </c>
      <c r="AR88" s="3">
        <v>1</v>
      </c>
      <c r="AS88" s="3">
        <v>3</v>
      </c>
      <c r="AT88" s="3">
        <v>0</v>
      </c>
      <c r="AU88" s="3">
        <v>0</v>
      </c>
      <c r="AV88" s="3">
        <v>0</v>
      </c>
      <c r="AW88" s="3">
        <v>0</v>
      </c>
      <c r="AX88" s="3">
        <v>0</v>
      </c>
      <c r="AY88" s="3">
        <v>2</v>
      </c>
      <c r="AZ88" s="3">
        <v>2</v>
      </c>
      <c r="BA88" s="3">
        <v>0</v>
      </c>
      <c r="BB88" s="3">
        <v>2</v>
      </c>
      <c r="BC88" s="3">
        <v>2</v>
      </c>
      <c r="BD88" s="3">
        <v>4</v>
      </c>
      <c r="BE88" s="3">
        <v>4</v>
      </c>
      <c r="BF88" s="3">
        <v>4</v>
      </c>
      <c r="BG88" s="3">
        <v>4</v>
      </c>
      <c r="BH88" s="3">
        <v>4</v>
      </c>
      <c r="BI88" s="3"/>
      <c r="BJ88" s="3"/>
      <c r="BK88" s="3"/>
      <c r="BL88" s="3">
        <v>3</v>
      </c>
      <c r="BM88" s="3">
        <v>4</v>
      </c>
      <c r="BN88" s="3">
        <v>2</v>
      </c>
      <c r="BO88" s="3">
        <v>4</v>
      </c>
      <c r="BP88" s="3">
        <v>0</v>
      </c>
      <c r="BQ88" s="3">
        <v>3</v>
      </c>
      <c r="BR88" s="3">
        <v>3</v>
      </c>
      <c r="BS88" s="3">
        <v>3</v>
      </c>
      <c r="BT88" s="3">
        <v>4</v>
      </c>
      <c r="BU88" s="3">
        <v>4</v>
      </c>
      <c r="BV88" s="3">
        <v>4</v>
      </c>
      <c r="BW88" s="3">
        <v>4</v>
      </c>
      <c r="BX88" s="3">
        <v>0</v>
      </c>
      <c r="BY88" s="3">
        <v>4</v>
      </c>
      <c r="BZ88" s="3">
        <v>4</v>
      </c>
      <c r="CA88" s="3">
        <v>1</v>
      </c>
      <c r="CB88" s="3">
        <v>3</v>
      </c>
      <c r="CC88" s="3">
        <v>4</v>
      </c>
      <c r="CD88" s="3">
        <v>4</v>
      </c>
      <c r="CE88" s="3">
        <v>4</v>
      </c>
      <c r="CF88" s="3">
        <v>4</v>
      </c>
      <c r="CG88" s="3">
        <v>1</v>
      </c>
      <c r="CH88" s="3"/>
    </row>
    <row r="90" spans="1:86" ht="22.75" customHeight="1" x14ac:dyDescent="0.25">
      <c r="D90">
        <f>COUNTIF(D3:D88,"&gt;48.56")</f>
        <v>36</v>
      </c>
      <c r="O90">
        <f>COUNTIF(O3:O88,"=1")</f>
        <v>28</v>
      </c>
      <c r="U90">
        <f>COUNTIF(U3:U88,"=1")</f>
        <v>20</v>
      </c>
    </row>
    <row r="91" spans="1:86" ht="22.75" customHeight="1" x14ac:dyDescent="0.25">
      <c r="D91">
        <f>COUNTIF(D3:D88,"&lt;48.56")</f>
        <v>41</v>
      </c>
      <c r="U91">
        <f>COUNTIF(U3:U88,"=2")</f>
        <v>25</v>
      </c>
    </row>
    <row r="92" spans="1:86" ht="22.75" customHeight="1" x14ac:dyDescent="0.25">
      <c r="U92">
        <f>COUNTIF(U3:U88,"=4")</f>
        <v>8</v>
      </c>
    </row>
    <row r="93" spans="1:86" ht="22.75" customHeight="1" x14ac:dyDescent="0.25">
      <c r="U93">
        <f>COUNTIF(U3:U88,"=1,2")</f>
        <v>5</v>
      </c>
    </row>
  </sheetData>
  <autoFilter ref="A2:CH88" xr:uid="{00000000-0009-0000-0000-000000000000}"/>
  <mergeCells count="83">
    <mergeCell ref="CE70:CE74"/>
    <mergeCell ref="CF70:CF74"/>
    <mergeCell ref="CG70:CG74"/>
    <mergeCell ref="CD70:CD74"/>
    <mergeCell ref="BS70:BS74"/>
    <mergeCell ref="BT70:BT74"/>
    <mergeCell ref="BU70:BU74"/>
    <mergeCell ref="BV70:BV74"/>
    <mergeCell ref="BW70:BW74"/>
    <mergeCell ref="BX70:BX74"/>
    <mergeCell ref="BY70:BY74"/>
    <mergeCell ref="BZ70:BZ74"/>
    <mergeCell ref="CA70:CA74"/>
    <mergeCell ref="CB70:CB74"/>
    <mergeCell ref="CC70:CC74"/>
    <mergeCell ref="BR70:BR74"/>
    <mergeCell ref="BG70:BG74"/>
    <mergeCell ref="BH70:BH74"/>
    <mergeCell ref="BI70:BI74"/>
    <mergeCell ref="BJ70:BJ74"/>
    <mergeCell ref="BK70:BK74"/>
    <mergeCell ref="BL70:BL74"/>
    <mergeCell ref="BM70:BM74"/>
    <mergeCell ref="BN70:BN74"/>
    <mergeCell ref="BO70:BO74"/>
    <mergeCell ref="BP70:BP74"/>
    <mergeCell ref="BQ70:BQ74"/>
    <mergeCell ref="BF70:BF74"/>
    <mergeCell ref="AU70:AU74"/>
    <mergeCell ref="AV70:AV74"/>
    <mergeCell ref="AW70:AW74"/>
    <mergeCell ref="AX70:AX74"/>
    <mergeCell ref="AY70:AY74"/>
    <mergeCell ref="AZ70:AZ74"/>
    <mergeCell ref="BA70:BA74"/>
    <mergeCell ref="BB70:BB74"/>
    <mergeCell ref="BC70:BC74"/>
    <mergeCell ref="BD70:BD74"/>
    <mergeCell ref="BE70:BE74"/>
    <mergeCell ref="AT70:AT74"/>
    <mergeCell ref="AI70:AI74"/>
    <mergeCell ref="AJ70:AJ74"/>
    <mergeCell ref="AK70:AK74"/>
    <mergeCell ref="AL70:AL74"/>
    <mergeCell ref="AM70:AM74"/>
    <mergeCell ref="AN70:AN74"/>
    <mergeCell ref="AO70:AO74"/>
    <mergeCell ref="AP70:AP74"/>
    <mergeCell ref="AQ70:AQ74"/>
    <mergeCell ref="AR70:AR74"/>
    <mergeCell ref="AS70:AS74"/>
    <mergeCell ref="AH70:AH74"/>
    <mergeCell ref="W70:W74"/>
    <mergeCell ref="X70:X74"/>
    <mergeCell ref="Y70:Y74"/>
    <mergeCell ref="Z70:Z74"/>
    <mergeCell ref="AA70:AA74"/>
    <mergeCell ref="AB70:AB74"/>
    <mergeCell ref="AC70:AC74"/>
    <mergeCell ref="AD70:AD74"/>
    <mergeCell ref="AE70:AE74"/>
    <mergeCell ref="AF70:AF74"/>
    <mergeCell ref="AG70:AG74"/>
    <mergeCell ref="V70:V74"/>
    <mergeCell ref="I70:I74"/>
    <mergeCell ref="J70:J74"/>
    <mergeCell ref="K70:K74"/>
    <mergeCell ref="M70:M74"/>
    <mergeCell ref="N70:N74"/>
    <mergeCell ref="P70:P74"/>
    <mergeCell ref="Q70:Q74"/>
    <mergeCell ref="R70:R74"/>
    <mergeCell ref="S70:S74"/>
    <mergeCell ref="T70:T74"/>
    <mergeCell ref="U70:U74"/>
    <mergeCell ref="H70:H74"/>
    <mergeCell ref="A70:A74"/>
    <mergeCell ref="B70:B74"/>
    <mergeCell ref="C70:C74"/>
    <mergeCell ref="D70:D74"/>
    <mergeCell ref="E70:E74"/>
    <mergeCell ref="F70:F74"/>
    <mergeCell ref="G70:G74"/>
  </mergeCells>
  <pageMargins left="0.7" right="0.7" top="0.75" bottom="0.75" header="0.3" footer="0.3"/>
  <pageSetup paperSize="9" orientation="portrait" r:id="rId1"/>
  <ignoredErrors>
    <ignoredError sqref="A1:A2 B1:B2 C1:C2 D1:D2 E1:E2 F1:F2 G1:G2 H1:H2 I1:I2 J1:J2 K1:K2 M1:M2 N1:N2 P1:P2 Q1:Q2 R1:R2 S1:S2 T1:T2 U1:U2 V1:V2 W1:W2 X1:X2 Y1:Y2 Z1:Z2 AA1:AA2 AB1:AB2 AC1:AC2 AD1:AD2 AE1:AE2 AF1:AF2 AG1:AG2 AH1:AH2 AI1:AI2 AJ1:AJ2 AK1:AK2 AL1:AL2 AM1:AM2 AN1:AN2 AO1:AO2 AP1:AP2 AQ1:AQ2 AR1:AR2 AS1:AS2 AT1:AT2 AU1:AU2 AV1:AV2 AW1:AW2 AX1:AX2 AY1:AY2 AZ1:AZ2 BA1:BA2 BB1:BB2 BC1:BC2 BD1:BD2 BE1:BE2 BF1:BF2 BG1:BG2 BH1:BH2 BI1:BI2 BJ1:BJ2 BK1:BK2 BL1:BL2 BM2 BN1:BN2 BO1:BO2 BP1:BP2 BQ1:BQ2 BR1:BR2 BS1:BS2 BT1:BT2 BU1:BU2 BV1:BV2 BW1:BW2 BX1:BX2 BY1:BY2 BZ1:BZ2 CA1:CA2 CB1:CB2 CC1:CC2 CD1:CD2 CE1:CE2 CF1:CF2 CG1:CG2 CH1:CH2 BM53 A12:A13 B12:B13 C12:C13 E12:E13 F12:F13 G12:G13 H12:H13 I12:I13 J12:J13 K12:K13 M12:M13 N12:N13 P12:P13 Q12:Q13 R12:R13 S12:S13 T12:T13 V12:V13 W12:W13 X12:X13 Y12:Y13 Z12:Z13 AA12:AA13 AB12:AB13 AC12:AC13 AD12:AD13 AE12:AE13 AF12:AF13 AG12:AG13 AH12:AH13 AI12:AI13 AJ12:AJ13 AK12:AK13 AL12:AL13 AM12:AM13 AN12:AN13 AO12:AO13 AP12:AP13 AQ12:AQ13 AR12:AR13 AS12:AS13 AT12:AT13 AU12:AU13 AV12:AV13 AW12:AW13 AX12:AX13 AY12:AY13 AZ12:AZ13 BA12:BA13 BB12:BB13 BC12:BC13 BD12:BD13 BE12:BE13 BF12:BF13 BG12:BG13 BH12:BH13 BI12:BI13 BJ12:BJ13 BK12:BK13 BL12:BL13 BN12:BN13 BO12:BO13 BP12:BP13 BQ12:BQ13 BR12:BR13 BS12:BS13 BT12:BT13 BU12:BU13 BV12:BV13 BW12:BW13 BX12:BX13 BY12:BY13 BZ12:BZ13 CA12:CA13 CB12:CB13 CC12:CC13 CD12:CD13 CE12:CE13 CF12:CF13 CG12:CG13 CH12:CH13 A11 B11 C11 E11 F11 G11 H11 I11 J11 K11 M11 N11 P11 Q11 R11 S11 T11 V11 W11 X11 Y11 Z11 AA11 AB11 AC11 AD11 AE11 AF11 AG11 AH11 AI11 AJ11 AK11 AL11 AM11 AN11 AO11 AP11 AQ11 AR11 AS11 AT11 AU11 AV11 AW11 AX11 AY11 AZ11 BA11 BB11 BC11 BD11 BE11 BF11 BG11 BH11 BI11 BJ11 BK11 BL11 BN11 BO11 BP11 BQ11 BR11 BS11 BT11 BU11 BV11 BW11 BX11 BY11 BZ11 CA11 CB11 CC11 CD11 CE11 CF11 CG11 CH11 A7:A10 B7:B10 C7:C10 E7:E10 F7:F10 G7:G10 H7:H10 I7:I10 J7:J10 K7:K10 M7:M10 N7:N10 P7:P10 Q7:Q10 R7:R10 S7:S10 T7:T10 V7:V10 W7:W10 X7:X10 Y7:Y10 Z7:Z10 AA7:AA10 AB7:AB10 AC7:AC10 AD7:AD10 AE7:AE10 AF7:AF10 AG7:AG10 AH7:AH10 AI7:AI10 AJ7:AJ10 AK7:AK10 AL7:AL10 AM7:AM10 AN7:AN10 AO7:AO10 AP7:AP10 AQ7:AQ10 AR7:AR10 AS7:AS10 AT7:AT10 AU7:AU10 AV7:AV10 AW7:AW10 AX7:AX10 AY7:AY10 AZ7:AZ10 BA7:BA10 BB7:BB10 BC7:BC10 BD7:BD10 BE7:BE10 BF7:BF10 BG7:BG10 BH7:BH10 BI7:BI10 BJ7:BJ10 BK7:BK10 BL7:BL10 BN7:BN10 BO7:BO10 BP7:BP10 BQ7:BQ10 BR7:BR10 BS7:BS10 BT7:BT10 BU7:BU10 BV7:BV10 BW7:BW10 BX7:BX10 BY7:BY10 BZ7:BZ10 CA7:CA10 CB7:CB10 CC7:CC10 CD7:CD10 CE7:CE10 CF7:CF10 CG7:CG10 CH7:CH10 A4:A6 B4:B6 C4:C6 E4:E6 F4:F6 G4:G6 H4:H6 I4:I6 J4:J6 K4:K6 M4:M6 N4:N6 P4:P6 Q4:Q6 R4:R6 S4:S6 T4:T6 V4:V6 W4:W6 X4:X6 Y4:Y6 Z4:Z6 AA4:AA6 AB4:AB6 AC4:AC6 AD4:AD6 AE4:AE6 AF4:AF6 AG4:AG6 AH4:AH6 AI4:AI6 AJ4:AJ6 AK4:AK6 AL4:AL6 AM4:AM6 AN4:AN6 AO4:AO6 AP4:AP6 AQ4:AQ6 AR4:AR6 AS4:AS6 AT4:AT6 AU4:AU6 AV4:AV6 AW4:AW6 AX4:AX6 AY4:AY6 AZ4:AZ6 BA4:BA6 BB4:BB6 BC4:BC6 BD4:BD6 BE4:BE6 BF4:BF6 BG4:BG6 BH4:BH6 BI4:BI6 BJ4:BJ6 BK4:BK6 BL4:BL6 BN4:BN6 BO4:BO6 BP4:BP6 BQ4:BQ6 BR4:BR6 BS4:BS6 BT4:BT6 BU4:BU6 BV4:BV6 BW4:BW6 BX4:BX6 BY4:BY6 BZ4:BZ6 CA4:CA6 CB4:CB6 CC4:CC6 CD4:CD6 CE4:CE6 CF4:CF6 CG4:CG6 CH4:CH6 A3 B3 C3 E3 F3 G3 H3 I3 J3 K3 M3 N3 P3 Q3 R3 S3 T3 V3 W3 X3 Y3 Z3 AA3 AB3 AC3 AD3 AE3 AF3 AG3 AH3 AI3 AJ3 AK3 AL3 AM3 AN3 AO3 AP3 AQ3 AR3 AS3 AT3 AU3 AV3 AW3 AX3 AY3 AZ3 BA3 BB3 BC3 BD3 BE3 BF3 BG3 BH3 BI3 BJ3 BK3 BL3 BN3 BO3 BP3 BQ3 BR3 BS3 BT3 BU3 BV3 BW3 BX3 BY3 BZ3 CA3 CB3 CC3 CD3 CE3 CF3 CG3 CH3 A18:A24 B18:B24 C18:C24 E18:E24 F18:F24 G18:G24 H18:H24 I18:I24 J18:J24 K18:K24 M18:M24 N18:N24 P18:P24 Q18:Q24 R18:R24 S18:S24 T18:T24 U19:U24 V18:V24 W18:W24 X18:X24 Y18:Y24 Z18:Z24 AA18:AA24 AB18:AB24 AC18:AC24 AD18:AD24 AE18:AE24 AF18:AF24 AG18:AG24 AH18:AH24 AI18:AI24 AJ18:AJ24 AK18:AK24 AL18:AL24 AM18:AM24 AN18:AN24 AO18:AO24 AP18:AP24 AQ18:AQ24 AR18:AR24 AS18:AS24 AT18:AT24 AU18:AU24 AV18:AV24 AW18:AW24 AX18:AX24 AY18:AY24 AZ18:AZ24 BA18:BA24 BB18:BB24 BC18:BC24 BD18:BD24 BE18:BE24 BF18:BF24 BG18:BG24 BH18:BH24 BI18:BI24 BJ18:BJ24 BK18:BK24 BL18:BL24 BN18:BN24 BO18:BO24 BP18:BP24 BQ18:BQ24 BR18:BR24 BS18:BS24 BT18:BT24 BU18:BU24 BV18:BV24 BW18:BW24 BX18:BX24 BY18:BY24 BZ18:BZ24 CA18:CA24 CB18:CB24 CC18:CC24 CD18:CD24 CE18:CE24 CF18:CF24 CG18:CG24 CH18:CH24 A14:A17 B14:B17 C14:C17 E14:E17 F14:F17 G14:G17 H14:H17 I14:I17 J14:J17 K14:K17 M14:M17 N14:N17 P14:P17 Q14:Q17 R14:R17 S14:S17 T14:T17 V14:V17 W14:W17 X14:X17 Y14:Y17 Z14:Z17 AA14:AA17 AB14:AB17 AC14:AC17 AD14:AD17 AE14:AE17 AF14:AF17 AG14:AG17 AH14:AH17 AI14:AI17 AJ14:AJ17 AK14:AK17 AL14:AL17 AM14:AM17 AN14:AN17 AO14:AO17 AP14:AP17 AQ14:AQ17 AR14:AR17 AS14:AS17 AT14:AT17 AU14:AU17 AV14:AV17 AW14:AW17 AX14:AX17 AY14:AY17 AZ14:AZ17 BA14:BA17 BB14:BB17 BC14:BC17 BD14:BD17 BE14:BE17 BF14:BF17 BG14:BG17 BH14:BH17 BI14:BI17 BJ14:BJ17 BK14:BK17 BL14:BL17 BN14:BN17 BO14:BO17 BP14:BP17 BQ14:BQ17 BR14:BR17 BS14:BS17 BT14:BT17 BU14:BU17 BV14:BV17 BW14:BW17 BX14:BX17 BY14:BY17 BZ14:BZ17 CA14:CA17 CB14:CB17 CC14:CC17 CD14:CD17 CE14:CE17 CF14:CF17 CG14:CG17 CH14:CH17 A36:A38 B36:B38 C36:C38 E36:E38 F36:F38 G36:G38 H36:H38 I36:I38 J36:J38 K36:K38 M36:M38 N36:N38 P36:P38 Q36:Q38 R36:R38 S36:S38 T36:T38 U36:U38 V36:V38 W36:W38 X36:X38 Y36:Y38 Z36:Z38 AA36:AA38 AB36:AB38 AC36:AC38 AD36:AD38 AE36:AE38 AF36:AF38 AG36:AG38 AH36:AH38 AI36:AI38 AJ36:AJ38 AK36:AK38 AL36:AL38 AM36:AM38 AN36:AN38 AO36:AO38 AP36:AP38 AQ36:AQ38 AR36:AR38 AS36:AS38 AT36:AT38 AU36:AU38 AV36:AV38 AW36:AW38 AX36:AX38 AY36:AY38 AZ36:AZ38 BA36:BA38 BB36:BB38 BC36:BC38 BD36:BD38 BE36:BE38 BF36:BF38 BG36:BG38 BH36:BH38 BI36:BI38 BJ36:BJ38 BK36:BK38 BL36:BL38 BN36:BN38 BO36:BO38 BP36:BP38 BQ36:BQ38 BR36:BR38 BS36:BS38 BT36:BT38 BU36:BU38 BV36:BV38 BW36:BW38 BX36:BX38 BY36:BY38 BZ36:BZ38 CA36:CA38 CB36:CB38 CC36:CC38 CD36:CD38 CE36:CE38 CF36:CF38 CG36:CG38 CH36:CH38 A33:A35 B33:B35 C33:C35 E33:E35 F33:F35 G33:G35 H33:H35 I33:I35 J33:J35 K33:K35 M33:M35 N33:N35 P33:P35 Q33:Q35 R33:R35 S33:S35 T33:T35 U33:U35 V33:V35 W33:W35 X33:X35 Y33:Y35 Z33:Z35 AA33:AA35 AB33:AB35 AC33:AC35 AD33:AD35 AE33:AE35 AF33:AF35 AG33:AG35 AH33:AH35 AI33:AI35 AJ33:AJ35 AK33:AK35 AL33:AL35 AM33:AM35 AN33:AN35 AO33:AO35 AP33:AP35 AQ33:AQ35 AR33:AR35 AS33:AS35 AT33:AT35 AU33:AU35 AV33:AV35 AW33:AW35 AX33:AX35 AY33:AY35 AZ33:AZ35 BA33:BA35 BB33:BB35 BC33:BC35 BD33:BD35 BE33:BE35 BF33:BF35 BG33:BG35 BH33:BH35 BI33:BI35 BJ33:BJ35 BK33:BK35 BL33:BL35 BN33:BN35 BO33:BO35 BP33:BP35 BQ33:BQ35 BR33:BR35 BS33:BS35 BT33:BT35 BU33:BU35 BV33:BV35 BW33:BW35 BX33:BX35 BY33:BY35 BZ33:BZ35 CA33:CA35 CB33:CB35 CC33:CC35 CD33:CD35 CE33:CE35 CF33:CF35 CG33:CG35 CH33:CH35 A31:A32 B31:B32 C31:C32 E31:E32 F31:F32 G31:G32 H31:H32 I31:I32 J31:J32 K31:K32 M31:M32 N31:N32 P31:P32 Q31:Q32 R31:R32 S31:S32 T31:T32 U31:U32 V31:V32 W31:W32 X31:X32 Y31:Y32 Z31:Z32 AA31:AA32 AB31:AB32 AC31:AC32 AD31:AD32 AE31:AE32 AF31:AF32 AG31:AG32 AH31:AH32 AI31:AI32 AJ31:AJ32 AK31:AK32 AL31:AL32 AM31:AM32 AN31:AN32 AO31:AO32 AP31:AP32 AQ31:AQ32 AR31:AR32 AS31:AS32 AT31:AT32 AU31:AU32 AV31:AV32 AW31:AW32 AX31:AX32 AY31:AY32 AZ31:AZ32 BA31:BA32 BB31:BB32 BC31:BC32 BD31:BD32 BE31:BE32 BF31:BF32 BG31:BG32 BH31:BH32 BI31:BI32 BJ31:BJ32 BK31:BK32 BL31:BL32 BN31:BN32 BO31:BO32 BP31:BP32 BQ31:BQ32 BR31:BR32 BS31:BS32 BT31:BT32 BU31:BU32 BV31:BV32 BW31:BW32 BX31:BX32 BY31:BY32 BZ31:BZ32 CA31:CA32 CB31:CB32 CC31:CC32 CD31:CD32 CE31:CE32 CF31:CF32 CG31:CG32 CH31:CH32 A27:A30 B27:B30 C27:C30 E27:E30 F27:F30 G27:G30 H27:H30 I27:I30 J27:J30 K27:K30 M27:M30 N27:N30 P27:P30 Q27:Q30 R27:R30 S27:S30 T27:T30 U27:U30 V27:V30 W27:W30 X27:X30 Y27:Y30 Z27:Z30 AA27:AA30 AB27:AB30 AC27:AC30 AD27:AD30 AE27:AE30 AF27:AF30 AG27:AG30 AH27:AH30 AI27:AI30 AJ27:AJ30 AK27:AK30 AL27:AL30 AM27:AM30 AN27:AN30 AO27:AO30 AP27:AP30 AQ27:AQ30 AR27:AR30 AS27:AS30 AT27:AT30 AU27:AU30 AV27:AV30 AW27:AW30 AX27:AX30 AY27:AY30 AZ27:AZ30 BA27:BA30 BB27:BB30 BC27:BC30 BD27:BD30 BE27:BE30 BF27:BF30 BG27:BG30 BH27:BH30 BI27:BI30 BJ27:BJ30 BK27:BK30 BL27:BL30 BN27:BN30 BO27:BO30 BP27:BP30 BQ27:BQ30 BR27:BR30 BS27:BS30 BT27:BT30 BU27:BU30 BV27:BV30 BW27:BW30 BX27:BX30 BY27:BY30 BZ27:BZ30 CA27:CA30 CB27:CB30 CC27:CC30 CD27:CD30 CE27:CE30 CF27:CF30 CG27:CG30 CH27:CH30 A25:A26 B25:B26 C25:C26 E25:E26 F25:F26 G25:G26 H25:H26 I25:I26 J25:J26 K25:K26 M25:M26 N25:N26 P25:P26 Q25:Q26 R25:R26 S25:S26 T25:T26 U25:U26 V25:V26 W25:W26 X25:X26 Y25:Y26 Z25:Z26 AA25:AA26 AB25:AB26 AC25:AC26 AD25:AD26 AE25:AE26 AF25:AF26 AG25:AG26 AH25:AH26 AI25:AI26 AJ25:AJ26 AK25:AK26 AL25:AL26 AM25:AM26 AN25:AN26 AO25:AO26 AP25:AP26 AQ25:AQ26 AR25:AR26 AS25:AS26 AT25:AT26 AU25:AU26 AV25:AV26 AW25:AW26 AX25:AX26 AY25:AY26 AZ25:AZ26 BA25:BA26 BB25:BB26 BC25:BC26 BD25:BD26 BE25:BE26 BF25:BF26 BG25:BG26 BH25:BH26 BI25:BI26 BJ25:BJ26 BK25:BK26 BL25:BL26 BN25:BN26 BO25:BO26 BP25:BP26 BQ25:BQ26 BR25:BR26 BS25:BS26 BT25:BT26 BU25:BU26 BV25:BV26 BW25:BW26 BX25:BX26 BY25:BY26 BZ25:BZ26 CA25:CA26 CB25:CB26 CC25:CC26 CD25:CD26 CE25:CE26 CF25:CF26 CG25:CG26 CH25:CH26 BM54:BM56 A54:A56 B54:B56 C54:C56 E54:E56 F54:F56 G54:G56 H54:H56 I54:I56 J54:J56 K54:K56 M54:M56 N54:N56 P54:P56 Q54:Q56 R54:R56 S54:S56 T54:T56 U54:U56 V54:V56 W54:W56 X54:X56 Y54:Y56 Z54:Z56 AA54:AA56 AB54:AB56 AC54:AC56 AD54:AD56 AE54:AE56 AF54:AF56 AG54:AG56 AH54:AH56 AI54:AI56 AJ54:AJ56 AK54:AK56 AL54:AL56 AM54:AM56 AN54:AN56 AO54:AO56 AP54:AP56 AQ54:AQ56 AR54:AR56 AS54:AS56 AT54:AT56 AU54:AU56 AV54:AV56 AW54:AW56 AX54:AX56 AY54:AY56 AZ54:AZ56 BA54:BA56 BB54:BB56 BC54:BC56 BD54:BD56 BE54:BE56 BF54:BF56 BG54:BG56 BH54:BH56 BI54:BI56 BJ54:BJ56 BK54:BK56 BL54:BL56 BN54:BN56 BO54:BO56 BP54:BP56 BQ54:BQ56 BR54:BR56 BS54:BS56 BT54:BT56 BU54:BU56 BV54:BV56 BW54:BW56 BX54:BX56 BY54:BY56 BZ54:BZ56 CA54:CA56 CB54:CB56 CC54:CC56 CD54:CD56 CE54:CE56 CF54:CF56 CG54:CG56 CH54:CH56 A53 B53 C53 E53 F53 G53 H53 I53 J53 K53 M53 N53 P53 Q53 R53 S53 T53 U53 V53 W53 X53 Y53 Z53 AA53 AB53 AC53 AD53 AE53 AF53 AG53 AH53 AI53 AJ53 AK53 AL53 AM53 AN53 AO53 AP53 AQ53 AR53 AS53 AT53 AU53 AV53 AW53 AX53 AY53 AZ53 BA53 BB53 BC53 BD53 BE53 BF53 BG53 BH53 BI53 BJ53 BK53 BL53 BN53 BO53 BP53 BQ53 BR53 BS53 BT53 BU53 BV53 BW53 BX53 BY53 BZ53 CA53 CB53 CC53 CD53 CE53 CF53 CG53 CH53 A52 B52 C52 E52 F52 G52 H52 I52 J52 K52 M52 N52 P52 Q52 R52 S52 T52 U52 V52 W52 X52 Y52 Z52 AA52 AB52 AC52 AD52 AE52 AF52 AG52 AH52 AI52 AJ52 AK52 AL52 AM52 AN52 AO52 AP52 AQ52 AR52 AS52 AT52 AU52 AV52 AW52 AX52 AY52 AZ52 BA52 BB52 BC52 BD52 BE52 BF52 BG52 BH52 BI52 BJ52 BK52 BL52 BN52 BO52 BP52 BQ52 BR52 BS52 BT52 BU52 BV52 BW52 BX52 BY52 BZ52 CA52 CB52 CC52 CD52 CE52 CF52 CG52 CH52 A49:A51 B49:B51 C49:C51 E49:E51 F49:F51 G49:G51 H49:H51 I49:I51 J49:J51 K49:K51 M49:M51 N49:N51 P49:P51 Q49:Q51 R49:R51 S49:S51 T49:T51 U49:U51 V49:V51 W49:W51 X49:X51 Y49:Y51 Z49:Z51 AA49:AA51 AB49:AB51 AC49:AC51 AD49:AD51 AE49:AE51 AF49:AF51 AG49:AG51 AH49:AH51 AI49:AI51 AJ49:AJ51 AK49:AK51 AL49:AL51 AM49:AM51 AN49:AN51 AO49:AO51 AP49:AP51 AQ49:AQ51 AR49:AR51 AS49:AS51 AT49:AT51 AU49:AU51 AV49:AV51 AW49:AW51 AX49:AX51 AY49:AY51 AZ49:AZ51 BA49:BA51 BB49:BB51 BC49:BC51 BD49:BD51 BE49:BE51 BF49:BF51 BG49:BG51 BH49:BH51 BI49:BI51 BJ49:BJ51 BK49:BK51 BL49:BL51 BN49:BN51 BO49:BO51 BP49:BP51 BQ49:BQ51 BR49:BR51 BS49:BS51 BT49:BT51 BU49:BU51 BV49:BV51 BW49:BW51 BX49:BX51 BY49:BY51 BZ49:BZ51 CA49:CA51 CB49:CB51 CC49:CC51 CD49:CD51 CE49:CE51 CF49:CF51 CG49:CG51 CH49:CH51 A48 B48 C48 E48 F48 G48 H48 I48 J48 K48 M48 N48 P48 Q48 R48 S48 T48 U48 V48 W48 X48 Y48 Z48 AA48 AB48 AC48 AD48 AE48 AF48 AG48 AH48 AI48 AJ48 AK48 AL48 AM48 AN48 AO48 AP48 AQ48 AR48 AS48 AT48 AU48 AV48 AW48 AX48 AY48 AZ48 BA48 BB48 BC48 BD48 BE48 BF48 BG48 BH48 BI48 BJ48 BK48 BL48 BN48 BO48 BP48 BQ48 BR48 BS48 BT48 BU48 BV48 BW48 BX48 BY48 BZ48 CA48 CB48 CC48 CD48 CE48 CF48 CG48 CH48 A44:A47 B44:B47 C44:C47 E44:E47 F44:F47 G44:G47 H44:H47 I44:I47 J44:J47 K44:K47 M44:M47 N44:N47 P44:P47 Q44:Q47 R44:R47 S44:S47 T44:T47 U44:U47 V44:V47 W44:W47 X44:X47 Y44:Y47 Z44:Z47 AA44:AA47 AB44:AB47 AC44:AC47 AD44:AD47 AE44:AE47 AF44:AF47 AG44:AG47 AH44:AH47 AI44:AI47 AJ44:AJ47 AK44:AK47 AL44:AL47 AM44:AM47 AN44:AN47 AO44:AO47 AP44:AP47 AQ44:AQ47 AR44:AR47 AS44:AS47 AT44:AT47 AU44:AU47 AV44:AV47 AW44:AW47 AX44:AX47 AY44:AY47 AZ44:AZ47 BA44:BA47 BB44:BB47 BC44:BC47 BD44:BD47 BE44:BE47 BF44:BF47 BG44:BG47 BH44:BH47 BI44:BI47 BJ44:BJ47 BK44:BK47 BL44:BL47 BN44:BN47 BO44:BO47 BP44:BP47 BQ44:BQ47 BR44:BR47 BS44:BS47 BT44:BT47 BU44:BU47 BV44:BV47 BW44:BW47 BX44:BX47 BY44:BY47 BZ44:BZ47 CA44:CA47 CB44:CB47 CC44:CC47 CD44:CD47 CE44:CE47 CF44:CF47 CG44:CG47 CH44:CH47 A39:A43 B39:B43 C39:C43 E39:E43 F39:F43 G39:G43 H39:H43 I39:I43 J39:J43 K39:K43 M39:M43 N39:N43 P39:P43 Q39:Q43 R39:R43 S39:S43 T39:T43 U39:U43 V39:V43 W39:W43 X39:X43 Y39:Y43 Z39:Z43 AA39:AA43 AB39:AB43 AC39:AC43 AD39:AD43 AE39:AE43 AF39:AF43 AG39:AG43 AH39:AH43 AI39:AI43 AJ39:AJ43 AK39:AK43 AL39:AL43 AM39:AM43 AN39:AN43 AO39:AO43 AP39:AP43 AQ39:AQ43 AR39:AR43 AS39:AS43 AT39:AT43 AU39:AU43 AV39:AV43 AW39:AW43 AX39:AX43 AY39:AY43 AZ39:AZ43 BA39:BA43 BB39:BB43 BC39:BC43 BD39:BD43 BE39:BE43 BF39:BF43 BG39:BG43 BH39:BH43 BI39:BI43 BJ39:BJ43 BK39:BK43 BL39:BL43 BN39:BN43 BO39:BO43 BP39:BP43 BQ39:BQ43 BR39:BR43 BS39:BS43 BT39:BT43 BU39:BU43 BV39:BV43 BW39:BW43 BX39:BX43 BY39:BY43 BZ39:BZ43 CA39:CA43 CB39:CB43 CC39:CC43 CD39:CD43 CE39:CE43 CF39:CF43 CG39:CG43 CH39:CH43" numberStoredAsText="1"/>
  </ignoredErrors>
</worksheet>
</file>

<file path=docMetadata/LabelInfo.xml><?xml version="1.0" encoding="utf-8"?>
<clbl:labelList xmlns:clbl="http://schemas.microsoft.com/office/2020/mipLabelMetadata">
  <clbl:label id="{d6fa6db5-9f3a-4c93-9e38-61059ee07e95}" enabled="1" method="Standard" siteId="{4e8d09f7-cc79-4ccb-9149-a4238dd1742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Wendy Maltinsky</cp:lastModifiedBy>
  <cp:revision/>
  <dcterms:created xsi:type="dcterms:W3CDTF">2022-11-08T11:23:29Z</dcterms:created>
  <dcterms:modified xsi:type="dcterms:W3CDTF">2024-08-29T10:13:25Z</dcterms:modified>
  <cp:category/>
  <cp:contentStatus/>
</cp:coreProperties>
</file>