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ir-my.sharepoint.com/personal/do8_stir_ac_uk/Documents/Emmanuel/Emmanuel PhD/Mobilisation experiment/Final excel data plus Mobilisation plots in Sigmaplot/The CORRECTED data for write-up/JAM submission/PLOS One/Revision/"/>
    </mc:Choice>
  </mc:AlternateContent>
  <xr:revisionPtr revIDLastSave="1856" documentId="8_{583B2228-EC16-40E4-8AF6-1ED6E366DAAB}" xr6:coauthVersionLast="47" xr6:coauthVersionMax="47" xr10:uidLastSave="{934EA33B-96A5-724B-80B3-17C15E95688B}"/>
  <bookViews>
    <workbookView xWindow="640" yWindow="680" windowWidth="21780" windowHeight="24980" xr2:uid="{00000000-000D-0000-FFFF-FFFF00000000}"/>
  </bookViews>
  <sheets>
    <sheet name="Codes" sheetId="9" r:id="rId1"/>
    <sheet name="Deer" sheetId="2" r:id="rId2"/>
    <sheet name="Dairy" sheetId="6" r:id="rId3"/>
    <sheet name="Geese" sheetId="8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" i="8" l="1"/>
  <c r="N64" i="8"/>
  <c r="N52" i="8"/>
  <c r="O52" i="8" s="1"/>
  <c r="S32" i="8"/>
  <c r="T32" i="8" s="1"/>
  <c r="S33" i="8"/>
  <c r="T33" i="8" s="1"/>
  <c r="S34" i="8"/>
  <c r="T34" i="8" s="1"/>
  <c r="S35" i="8"/>
  <c r="T35" i="8" s="1"/>
  <c r="S36" i="8"/>
  <c r="T36" i="8" s="1"/>
  <c r="S37" i="8"/>
  <c r="T37" i="8" s="1"/>
  <c r="S38" i="8"/>
  <c r="T38" i="8" s="1"/>
  <c r="S39" i="8"/>
  <c r="T39" i="8" s="1"/>
  <c r="S40" i="8"/>
  <c r="T40" i="8" s="1"/>
  <c r="S41" i="8"/>
  <c r="T41" i="8" s="1"/>
  <c r="S42" i="8"/>
  <c r="T42" i="8" s="1"/>
  <c r="S43" i="8"/>
  <c r="T43" i="8" s="1"/>
  <c r="S44" i="8"/>
  <c r="T44" i="8" s="1"/>
  <c r="S45" i="8"/>
  <c r="T45" i="8" s="1"/>
  <c r="S46" i="8"/>
  <c r="T46" i="8" s="1"/>
  <c r="S47" i="8"/>
  <c r="T47" i="8" s="1"/>
  <c r="S48" i="8"/>
  <c r="T48" i="8" s="1"/>
  <c r="S49" i="8"/>
  <c r="T49" i="8" s="1"/>
  <c r="S50" i="8"/>
  <c r="T50" i="8" s="1"/>
  <c r="S51" i="8"/>
  <c r="T51" i="8" s="1"/>
  <c r="S52" i="8"/>
  <c r="T52" i="8" s="1"/>
  <c r="S53" i="8"/>
  <c r="T53" i="8" s="1"/>
  <c r="S54" i="8"/>
  <c r="T54" i="8" s="1"/>
  <c r="S55" i="8"/>
  <c r="T55" i="8" s="1"/>
  <c r="S56" i="8"/>
  <c r="T56" i="8" s="1"/>
  <c r="S57" i="8"/>
  <c r="T57" i="8" s="1"/>
  <c r="S58" i="8"/>
  <c r="T58" i="8" s="1"/>
  <c r="S59" i="8"/>
  <c r="T59" i="8" s="1"/>
  <c r="S60" i="8"/>
  <c r="T60" i="8" s="1"/>
  <c r="S61" i="8"/>
  <c r="T61" i="8" s="1"/>
  <c r="S62" i="8"/>
  <c r="T62" i="8" s="1"/>
  <c r="S63" i="8"/>
  <c r="T63" i="8" s="1"/>
  <c r="S64" i="8"/>
  <c r="T64" i="8" s="1"/>
  <c r="S65" i="8"/>
  <c r="T65" i="8" s="1"/>
  <c r="S66" i="8"/>
  <c r="T66" i="8" s="1"/>
  <c r="S67" i="8"/>
  <c r="T67" i="8" s="1"/>
  <c r="S68" i="8"/>
  <c r="T68" i="8" s="1"/>
  <c r="S69" i="8"/>
  <c r="T69" i="8" s="1"/>
  <c r="S70" i="8"/>
  <c r="T70" i="8" s="1"/>
  <c r="S71" i="8"/>
  <c r="T71" i="8" s="1"/>
  <c r="S16" i="8"/>
  <c r="T16" i="8" s="1"/>
  <c r="S17" i="8"/>
  <c r="T17" i="8" s="1"/>
  <c r="S18" i="8"/>
  <c r="T18" i="8" s="1"/>
  <c r="S19" i="8"/>
  <c r="T19" i="8" s="1"/>
  <c r="S20" i="8"/>
  <c r="T20" i="8" s="1"/>
  <c r="S21" i="8"/>
  <c r="T21" i="8" s="1"/>
  <c r="S22" i="8"/>
  <c r="T22" i="8" s="1"/>
  <c r="S23" i="8"/>
  <c r="T23" i="8" s="1"/>
  <c r="S24" i="8"/>
  <c r="T24" i="8" s="1"/>
  <c r="S25" i="8"/>
  <c r="T25" i="8" s="1"/>
  <c r="S26" i="8"/>
  <c r="T26" i="8" s="1"/>
  <c r="S27" i="8"/>
  <c r="T27" i="8" s="1"/>
  <c r="S28" i="8"/>
  <c r="T28" i="8" s="1"/>
  <c r="S29" i="8"/>
  <c r="T29" i="8" s="1"/>
  <c r="S30" i="8"/>
  <c r="T30" i="8" s="1"/>
  <c r="S31" i="8"/>
  <c r="T31" i="8" s="1"/>
  <c r="N71" i="8"/>
  <c r="O71" i="8" s="1"/>
  <c r="N70" i="8"/>
  <c r="O70" i="8" s="1"/>
  <c r="N69" i="8"/>
  <c r="O69" i="8" s="1"/>
  <c r="N68" i="8"/>
  <c r="O68" i="8" s="1"/>
  <c r="N67" i="8"/>
  <c r="O67" i="8" s="1"/>
  <c r="N66" i="8"/>
  <c r="O66" i="8" s="1"/>
  <c r="N65" i="8"/>
  <c r="O65" i="8" s="1"/>
  <c r="O64" i="8"/>
  <c r="N63" i="8"/>
  <c r="O63" i="8" s="1"/>
  <c r="N62" i="8"/>
  <c r="O62" i="8" s="1"/>
  <c r="N61" i="8"/>
  <c r="O61" i="8" s="1"/>
  <c r="N60" i="8"/>
  <c r="O60" i="8" s="1"/>
  <c r="N59" i="8"/>
  <c r="O59" i="8" s="1"/>
  <c r="N58" i="8"/>
  <c r="O58" i="8" s="1"/>
  <c r="N57" i="8"/>
  <c r="O57" i="8" s="1"/>
  <c r="N56" i="8"/>
  <c r="O56" i="8" s="1"/>
  <c r="N55" i="8"/>
  <c r="O55" i="8" s="1"/>
  <c r="N54" i="8"/>
  <c r="O54" i="8" s="1"/>
  <c r="N53" i="8"/>
  <c r="O53" i="8" s="1"/>
  <c r="N51" i="8"/>
  <c r="O51" i="8" s="1"/>
  <c r="N50" i="8"/>
  <c r="O50" i="8" s="1"/>
  <c r="N49" i="8"/>
  <c r="O49" i="8" s="1"/>
  <c r="N48" i="8"/>
  <c r="O48" i="8" s="1"/>
  <c r="N47" i="8"/>
  <c r="O47" i="8" s="1"/>
  <c r="N46" i="8"/>
  <c r="O46" i="8" s="1"/>
  <c r="N45" i="8"/>
  <c r="O45" i="8" s="1"/>
  <c r="N44" i="8"/>
  <c r="O44" i="8" s="1"/>
  <c r="N43" i="8"/>
  <c r="O43" i="8" s="1"/>
  <c r="N42" i="8"/>
  <c r="O42" i="8" s="1"/>
  <c r="N41" i="8"/>
  <c r="O41" i="8" s="1"/>
  <c r="N40" i="8"/>
  <c r="O40" i="8" s="1"/>
  <c r="N39" i="8"/>
  <c r="O39" i="8" s="1"/>
  <c r="N38" i="8"/>
  <c r="O38" i="8" s="1"/>
  <c r="N37" i="8"/>
  <c r="O37" i="8" s="1"/>
  <c r="N36" i="8"/>
  <c r="O36" i="8" s="1"/>
  <c r="N35" i="8"/>
  <c r="O35" i="8" s="1"/>
  <c r="N34" i="8"/>
  <c r="O34" i="8" s="1"/>
  <c r="N33" i="8"/>
  <c r="O33" i="8" s="1"/>
  <c r="N32" i="8"/>
  <c r="O32" i="8" s="1"/>
  <c r="N31" i="8"/>
  <c r="O31" i="8" s="1"/>
  <c r="N30" i="8"/>
  <c r="O30" i="8" s="1"/>
  <c r="N29" i="8"/>
  <c r="O29" i="8" s="1"/>
  <c r="N28" i="8"/>
  <c r="O28" i="8" s="1"/>
  <c r="N27" i="8"/>
  <c r="O27" i="8" s="1"/>
  <c r="N26" i="8"/>
  <c r="O26" i="8" s="1"/>
  <c r="O25" i="8"/>
  <c r="N24" i="8"/>
  <c r="O24" i="8" s="1"/>
  <c r="N23" i="8"/>
  <c r="O23" i="8" s="1"/>
  <c r="N22" i="8"/>
  <c r="O22" i="8" s="1"/>
  <c r="N21" i="8"/>
  <c r="O21" i="8" s="1"/>
  <c r="N20" i="8"/>
  <c r="O20" i="8" s="1"/>
  <c r="N19" i="8"/>
  <c r="O19" i="8" s="1"/>
  <c r="N18" i="8"/>
  <c r="O18" i="8" s="1"/>
  <c r="N17" i="8"/>
  <c r="O17" i="8" s="1"/>
  <c r="N16" i="8"/>
  <c r="O16" i="8" s="1"/>
  <c r="N15" i="8"/>
  <c r="O15" i="8" s="1"/>
  <c r="N14" i="8"/>
  <c r="O14" i="8" s="1"/>
  <c r="N13" i="8"/>
  <c r="O13" i="8" s="1"/>
  <c r="N12" i="8"/>
  <c r="O12" i="8" s="1"/>
  <c r="S15" i="8"/>
  <c r="T15" i="8" s="1"/>
  <c r="S14" i="8"/>
  <c r="T14" i="8" s="1"/>
  <c r="S13" i="8"/>
  <c r="T13" i="8" s="1"/>
  <c r="S12" i="8"/>
  <c r="T12" i="8" s="1"/>
  <c r="S11" i="8"/>
  <c r="T11" i="8" s="1"/>
  <c r="N11" i="8"/>
  <c r="O11" i="8" s="1"/>
  <c r="S10" i="8"/>
  <c r="T10" i="8" s="1"/>
  <c r="N10" i="8"/>
  <c r="O10" i="8" s="1"/>
  <c r="S9" i="8"/>
  <c r="T9" i="8" s="1"/>
  <c r="N9" i="8"/>
  <c r="O9" i="8" s="1"/>
  <c r="S8" i="8"/>
  <c r="T8" i="8" s="1"/>
  <c r="N8" i="8"/>
  <c r="O8" i="8" s="1"/>
  <c r="S7" i="8"/>
  <c r="T7" i="8" s="1"/>
  <c r="N7" i="8"/>
  <c r="O7" i="8" s="1"/>
  <c r="S6" i="8"/>
  <c r="T6" i="8" s="1"/>
  <c r="N6" i="8"/>
  <c r="O6" i="8" s="1"/>
  <c r="S5" i="8"/>
  <c r="T5" i="8" s="1"/>
  <c r="N5" i="8"/>
  <c r="O5" i="8" s="1"/>
  <c r="S4" i="8"/>
  <c r="T4" i="8" s="1"/>
  <c r="N4" i="8"/>
  <c r="O4" i="8" s="1"/>
  <c r="S3" i="8"/>
  <c r="T3" i="8" s="1"/>
  <c r="N3" i="8"/>
  <c r="O3" i="8" s="1"/>
  <c r="S2" i="8"/>
  <c r="T2" i="8" s="1"/>
  <c r="N2" i="8"/>
  <c r="O2" i="8" s="1"/>
  <c r="Q58" i="8" l="1"/>
  <c r="Q2" i="8"/>
  <c r="Q12" i="8"/>
  <c r="Q14" i="8"/>
  <c r="Q16" i="8"/>
  <c r="Q18" i="8"/>
  <c r="Q20" i="8"/>
  <c r="Q22" i="8"/>
  <c r="Q24" i="8"/>
  <c r="Q26" i="8"/>
  <c r="Q28" i="8"/>
  <c r="Q30" i="8"/>
  <c r="Q32" i="8"/>
  <c r="Q34" i="8"/>
  <c r="Q36" i="8"/>
  <c r="Q38" i="8"/>
  <c r="Q40" i="8"/>
  <c r="Q42" i="8"/>
  <c r="Q44" i="8"/>
  <c r="Q46" i="8"/>
  <c r="Q48" i="8"/>
  <c r="Q50" i="8"/>
  <c r="Q52" i="8"/>
  <c r="Q54" i="8"/>
  <c r="Q56" i="8"/>
  <c r="Q59" i="8"/>
  <c r="Q61" i="8"/>
  <c r="Q63" i="8"/>
  <c r="Q65" i="8"/>
  <c r="Q67" i="8"/>
  <c r="Q69" i="8"/>
  <c r="Q71" i="8"/>
  <c r="Q3" i="8"/>
  <c r="Q4" i="8"/>
  <c r="Q5" i="8"/>
  <c r="Q6" i="8"/>
  <c r="Q7" i="8"/>
  <c r="Q8" i="8"/>
  <c r="Q9" i="8"/>
  <c r="Q10" i="8"/>
  <c r="Q11" i="8"/>
  <c r="Q13" i="8"/>
  <c r="Q15" i="8"/>
  <c r="Q17" i="8"/>
  <c r="Q19" i="8"/>
  <c r="Q21" i="8"/>
  <c r="Q23" i="8"/>
  <c r="Q25" i="8"/>
  <c r="Q27" i="8"/>
  <c r="Q29" i="8"/>
  <c r="Q31" i="8"/>
  <c r="Q33" i="8"/>
  <c r="Q35" i="8"/>
  <c r="Q37" i="8"/>
  <c r="Q39" i="8"/>
  <c r="Q41" i="8"/>
  <c r="Q43" i="8"/>
  <c r="Q45" i="8"/>
  <c r="Q47" i="8"/>
  <c r="Q49" i="8"/>
  <c r="Q51" i="8"/>
  <c r="Q53" i="8"/>
  <c r="Q55" i="8"/>
  <c r="Q57" i="8"/>
  <c r="Q60" i="8"/>
  <c r="Q62" i="8"/>
  <c r="Q64" i="8"/>
  <c r="Q66" i="8"/>
  <c r="Q68" i="8"/>
  <c r="Q70" i="8"/>
  <c r="S52" i="6" l="1"/>
  <c r="T52" i="6" s="1"/>
  <c r="S53" i="6"/>
  <c r="T53" i="6" s="1"/>
  <c r="S54" i="6"/>
  <c r="T54" i="6" s="1"/>
  <c r="S55" i="6"/>
  <c r="T55" i="6" s="1"/>
  <c r="S56" i="6"/>
  <c r="T56" i="6" s="1"/>
  <c r="S57" i="6"/>
  <c r="T57" i="6" s="1"/>
  <c r="S58" i="6"/>
  <c r="T58" i="6" s="1"/>
  <c r="S59" i="6"/>
  <c r="T59" i="6" s="1"/>
  <c r="S60" i="6"/>
  <c r="T60" i="6" s="1"/>
  <c r="S61" i="6"/>
  <c r="T61" i="6" s="1"/>
  <c r="S62" i="6"/>
  <c r="T62" i="6" s="1"/>
  <c r="S63" i="6"/>
  <c r="T63" i="6" s="1"/>
  <c r="S64" i="6"/>
  <c r="T64" i="6" s="1"/>
  <c r="S65" i="6"/>
  <c r="T65" i="6" s="1"/>
  <c r="S66" i="6"/>
  <c r="T66" i="6" s="1"/>
  <c r="S67" i="6"/>
  <c r="T67" i="6" s="1"/>
  <c r="S68" i="6"/>
  <c r="T68" i="6" s="1"/>
  <c r="S69" i="6"/>
  <c r="T69" i="6" s="1"/>
  <c r="S70" i="6"/>
  <c r="T70" i="6" s="1"/>
  <c r="S71" i="6"/>
  <c r="T71" i="6" s="1"/>
  <c r="S72" i="6"/>
  <c r="T72" i="6" s="1"/>
  <c r="S73" i="6"/>
  <c r="T73" i="6" s="1"/>
  <c r="S74" i="6"/>
  <c r="T74" i="6" s="1"/>
  <c r="S75" i="6"/>
  <c r="T75" i="6" s="1"/>
  <c r="S76" i="6"/>
  <c r="T76" i="6" s="1"/>
  <c r="S77" i="6"/>
  <c r="T77" i="6" s="1"/>
  <c r="S78" i="6"/>
  <c r="T78" i="6" s="1"/>
  <c r="S79" i="6"/>
  <c r="T79" i="6" s="1"/>
  <c r="S80" i="6"/>
  <c r="T80" i="6" s="1"/>
  <c r="S81" i="6"/>
  <c r="T81" i="6" s="1"/>
  <c r="S82" i="6"/>
  <c r="T82" i="6" s="1"/>
  <c r="S83" i="6"/>
  <c r="T83" i="6" s="1"/>
  <c r="S84" i="6"/>
  <c r="T84" i="6" s="1"/>
  <c r="S85" i="6"/>
  <c r="T85" i="6" s="1"/>
  <c r="S86" i="6"/>
  <c r="T86" i="6" s="1"/>
  <c r="S87" i="6"/>
  <c r="T87" i="6" s="1"/>
  <c r="S88" i="6"/>
  <c r="T88" i="6" s="1"/>
  <c r="S89" i="6"/>
  <c r="T89" i="6" s="1"/>
  <c r="S90" i="6"/>
  <c r="T90" i="6" s="1"/>
  <c r="S91" i="6"/>
  <c r="T91" i="6" s="1"/>
  <c r="N52" i="6"/>
  <c r="O52" i="6" s="1"/>
  <c r="Q52" i="6" s="1"/>
  <c r="N53" i="6"/>
  <c r="O53" i="6" s="1"/>
  <c r="Q53" i="6" s="1"/>
  <c r="N54" i="6"/>
  <c r="O54" i="6" s="1"/>
  <c r="Q54" i="6" s="1"/>
  <c r="N55" i="6"/>
  <c r="O55" i="6" s="1"/>
  <c r="Q55" i="6" s="1"/>
  <c r="N56" i="6"/>
  <c r="O56" i="6" s="1"/>
  <c r="Q56" i="6" s="1"/>
  <c r="N57" i="6"/>
  <c r="O57" i="6" s="1"/>
  <c r="Q57" i="6" s="1"/>
  <c r="N58" i="6"/>
  <c r="O58" i="6" s="1"/>
  <c r="Q58" i="6" s="1"/>
  <c r="N59" i="6"/>
  <c r="O59" i="6" s="1"/>
  <c r="Q59" i="6" s="1"/>
  <c r="N60" i="6"/>
  <c r="O60" i="6" s="1"/>
  <c r="Q60" i="6" s="1"/>
  <c r="N61" i="6"/>
  <c r="O61" i="6" s="1"/>
  <c r="Q61" i="6" s="1"/>
  <c r="N62" i="6"/>
  <c r="O62" i="6" s="1"/>
  <c r="N63" i="6"/>
  <c r="O63" i="6" s="1"/>
  <c r="N64" i="6"/>
  <c r="O64" i="6" s="1"/>
  <c r="N65" i="6"/>
  <c r="O65" i="6" s="1"/>
  <c r="N66" i="6"/>
  <c r="O66" i="6" s="1"/>
  <c r="N67" i="6"/>
  <c r="O67" i="6" s="1"/>
  <c r="N68" i="6"/>
  <c r="O68" i="6" s="1"/>
  <c r="N69" i="6"/>
  <c r="O69" i="6" s="1"/>
  <c r="N70" i="6"/>
  <c r="O70" i="6" s="1"/>
  <c r="N71" i="6"/>
  <c r="O71" i="6" s="1"/>
  <c r="N72" i="6"/>
  <c r="O72" i="6" s="1"/>
  <c r="Q72" i="6" s="1"/>
  <c r="N73" i="6"/>
  <c r="O73" i="6" s="1"/>
  <c r="Q73" i="6" s="1"/>
  <c r="N74" i="6"/>
  <c r="O74" i="6" s="1"/>
  <c r="Q74" i="6" s="1"/>
  <c r="N75" i="6"/>
  <c r="O75" i="6" s="1"/>
  <c r="Q75" i="6" s="1"/>
  <c r="N76" i="6"/>
  <c r="O76" i="6" s="1"/>
  <c r="Q76" i="6" s="1"/>
  <c r="N77" i="6"/>
  <c r="O77" i="6" s="1"/>
  <c r="Q77" i="6" s="1"/>
  <c r="N78" i="6"/>
  <c r="O78" i="6" s="1"/>
  <c r="Q78" i="6" s="1"/>
  <c r="N79" i="6"/>
  <c r="O79" i="6" s="1"/>
  <c r="Q79" i="6" s="1"/>
  <c r="N80" i="6"/>
  <c r="O80" i="6" s="1"/>
  <c r="Q80" i="6" s="1"/>
  <c r="N81" i="6"/>
  <c r="O81" i="6" s="1"/>
  <c r="Q81" i="6" s="1"/>
  <c r="N82" i="6"/>
  <c r="O82" i="6" s="1"/>
  <c r="N83" i="6"/>
  <c r="O83" i="6" s="1"/>
  <c r="N84" i="6"/>
  <c r="O84" i="6" s="1"/>
  <c r="N85" i="6"/>
  <c r="O85" i="6" s="1"/>
  <c r="N86" i="6"/>
  <c r="O86" i="6" s="1"/>
  <c r="N87" i="6"/>
  <c r="O87" i="6" s="1"/>
  <c r="N88" i="6"/>
  <c r="O88" i="6" s="1"/>
  <c r="N89" i="6"/>
  <c r="O89" i="6" s="1"/>
  <c r="N90" i="6"/>
  <c r="O90" i="6" s="1"/>
  <c r="N91" i="6"/>
  <c r="O91" i="6" s="1"/>
  <c r="Q89" i="6" l="1"/>
  <c r="Q85" i="6"/>
  <c r="Q83" i="6"/>
  <c r="Q90" i="6"/>
  <c r="Q88" i="6"/>
  <c r="Q86" i="6"/>
  <c r="Q84" i="6"/>
  <c r="Q82" i="6"/>
  <c r="Q91" i="6"/>
  <c r="Q87" i="6"/>
  <c r="Q71" i="6"/>
  <c r="Q67" i="6"/>
  <c r="Q69" i="6"/>
  <c r="Q65" i="6"/>
  <c r="Q63" i="6"/>
  <c r="Q70" i="6"/>
  <c r="Q68" i="6"/>
  <c r="Q66" i="6"/>
  <c r="Q64" i="6"/>
  <c r="Q62" i="6"/>
  <c r="N2" i="6"/>
  <c r="N3" i="6"/>
  <c r="N4" i="6"/>
  <c r="N5" i="6"/>
  <c r="N6" i="6"/>
  <c r="N7" i="6"/>
  <c r="N8" i="6"/>
  <c r="N9" i="6"/>
  <c r="N10" i="6"/>
  <c r="N11" i="6"/>
  <c r="F12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S51" i="6" l="1"/>
  <c r="T51" i="6" s="1"/>
  <c r="O51" i="6"/>
  <c r="S50" i="6"/>
  <c r="T50" i="6" s="1"/>
  <c r="O50" i="6"/>
  <c r="S49" i="6"/>
  <c r="T49" i="6" s="1"/>
  <c r="O49" i="6"/>
  <c r="S48" i="6"/>
  <c r="T48" i="6" s="1"/>
  <c r="O48" i="6"/>
  <c r="S47" i="6"/>
  <c r="T47" i="6" s="1"/>
  <c r="O47" i="6"/>
  <c r="S46" i="6"/>
  <c r="T46" i="6" s="1"/>
  <c r="O46" i="6"/>
  <c r="S45" i="6"/>
  <c r="T45" i="6" s="1"/>
  <c r="O45" i="6"/>
  <c r="S44" i="6"/>
  <c r="T44" i="6" s="1"/>
  <c r="O44" i="6"/>
  <c r="S43" i="6"/>
  <c r="T43" i="6" s="1"/>
  <c r="O43" i="6"/>
  <c r="S42" i="6"/>
  <c r="T42" i="6" s="1"/>
  <c r="O42" i="6"/>
  <c r="S41" i="6"/>
  <c r="T41" i="6" s="1"/>
  <c r="O41" i="6"/>
  <c r="Q41" i="6" s="1"/>
  <c r="S40" i="6"/>
  <c r="T40" i="6" s="1"/>
  <c r="O40" i="6"/>
  <c r="Q40" i="6" s="1"/>
  <c r="S39" i="6"/>
  <c r="T39" i="6" s="1"/>
  <c r="O39" i="6"/>
  <c r="Q39" i="6" s="1"/>
  <c r="S38" i="6"/>
  <c r="T38" i="6" s="1"/>
  <c r="O38" i="6"/>
  <c r="Q38" i="6" s="1"/>
  <c r="S37" i="6"/>
  <c r="T37" i="6" s="1"/>
  <c r="O37" i="6"/>
  <c r="Q37" i="6" s="1"/>
  <c r="S36" i="6"/>
  <c r="T36" i="6" s="1"/>
  <c r="O36" i="6"/>
  <c r="Q36" i="6" s="1"/>
  <c r="S35" i="6"/>
  <c r="T35" i="6" s="1"/>
  <c r="O35" i="6"/>
  <c r="Q35" i="6" s="1"/>
  <c r="S34" i="6"/>
  <c r="T34" i="6" s="1"/>
  <c r="O34" i="6"/>
  <c r="Q34" i="6" s="1"/>
  <c r="S33" i="6"/>
  <c r="T33" i="6" s="1"/>
  <c r="O33" i="6"/>
  <c r="Q33" i="6" s="1"/>
  <c r="S32" i="6"/>
  <c r="T32" i="6" s="1"/>
  <c r="O32" i="6"/>
  <c r="S31" i="6"/>
  <c r="T31" i="6" s="1"/>
  <c r="O31" i="6"/>
  <c r="S30" i="6"/>
  <c r="T30" i="6" s="1"/>
  <c r="O30" i="6"/>
  <c r="S29" i="6"/>
  <c r="T29" i="6" s="1"/>
  <c r="O29" i="6"/>
  <c r="S28" i="6"/>
  <c r="T28" i="6" s="1"/>
  <c r="O28" i="6"/>
  <c r="S27" i="6"/>
  <c r="T27" i="6" s="1"/>
  <c r="O27" i="6"/>
  <c r="S26" i="6"/>
  <c r="T26" i="6" s="1"/>
  <c r="O26" i="6"/>
  <c r="S25" i="6"/>
  <c r="T25" i="6" s="1"/>
  <c r="O25" i="6"/>
  <c r="S24" i="6"/>
  <c r="T24" i="6" s="1"/>
  <c r="O24" i="6"/>
  <c r="S23" i="6"/>
  <c r="T23" i="6" s="1"/>
  <c r="O23" i="6"/>
  <c r="S22" i="6"/>
  <c r="T22" i="6" s="1"/>
  <c r="O22" i="6"/>
  <c r="S21" i="6"/>
  <c r="T21" i="6" s="1"/>
  <c r="O21" i="6"/>
  <c r="Q21" i="6" s="1"/>
  <c r="S20" i="6"/>
  <c r="T20" i="6" s="1"/>
  <c r="O20" i="6"/>
  <c r="Q20" i="6" s="1"/>
  <c r="S19" i="6"/>
  <c r="T19" i="6" s="1"/>
  <c r="O19" i="6"/>
  <c r="Q19" i="6" s="1"/>
  <c r="S18" i="6"/>
  <c r="T18" i="6" s="1"/>
  <c r="O18" i="6"/>
  <c r="Q18" i="6" s="1"/>
  <c r="S17" i="6"/>
  <c r="T17" i="6" s="1"/>
  <c r="O17" i="6"/>
  <c r="Q17" i="6" s="1"/>
  <c r="S16" i="6"/>
  <c r="T16" i="6" s="1"/>
  <c r="O16" i="6"/>
  <c r="Q16" i="6" s="1"/>
  <c r="S15" i="6"/>
  <c r="T15" i="6" s="1"/>
  <c r="O15" i="6"/>
  <c r="Q15" i="6" s="1"/>
  <c r="S14" i="6"/>
  <c r="T14" i="6" s="1"/>
  <c r="O14" i="6"/>
  <c r="Q14" i="6" s="1"/>
  <c r="S13" i="6"/>
  <c r="T13" i="6" s="1"/>
  <c r="O13" i="6"/>
  <c r="Q13" i="6" s="1"/>
  <c r="S12" i="6"/>
  <c r="T12" i="6" s="1"/>
  <c r="O12" i="6"/>
  <c r="Q12" i="6" s="1"/>
  <c r="S11" i="6"/>
  <c r="T11" i="6" s="1"/>
  <c r="O11" i="6"/>
  <c r="S10" i="6"/>
  <c r="T10" i="6" s="1"/>
  <c r="O10" i="6"/>
  <c r="S9" i="6"/>
  <c r="T9" i="6" s="1"/>
  <c r="O9" i="6"/>
  <c r="S8" i="6"/>
  <c r="T8" i="6" s="1"/>
  <c r="O8" i="6"/>
  <c r="S7" i="6"/>
  <c r="T7" i="6" s="1"/>
  <c r="O7" i="6"/>
  <c r="S6" i="6"/>
  <c r="T6" i="6" s="1"/>
  <c r="O6" i="6"/>
  <c r="Q6" i="6" s="1"/>
  <c r="S5" i="6"/>
  <c r="T5" i="6" s="1"/>
  <c r="O5" i="6"/>
  <c r="Q5" i="6" s="1"/>
  <c r="S4" i="6"/>
  <c r="T4" i="6" s="1"/>
  <c r="O4" i="6"/>
  <c r="Q4" i="6" s="1"/>
  <c r="S3" i="6"/>
  <c r="T3" i="6" s="1"/>
  <c r="O3" i="6"/>
  <c r="Q3" i="6" s="1"/>
  <c r="S2" i="6"/>
  <c r="T2" i="6" s="1"/>
  <c r="O2" i="6"/>
  <c r="Q2" i="6" s="1"/>
  <c r="Q8" i="6" l="1"/>
  <c r="Q10" i="6"/>
  <c r="Q26" i="6"/>
  <c r="Q28" i="6"/>
  <c r="Q30" i="6"/>
  <c r="Q42" i="6"/>
  <c r="Q44" i="6"/>
  <c r="Q46" i="6"/>
  <c r="Q48" i="6"/>
  <c r="Q50" i="6"/>
  <c r="Q32" i="6"/>
  <c r="Q22" i="6"/>
  <c r="Q24" i="6"/>
  <c r="Q7" i="6"/>
  <c r="Q9" i="6"/>
  <c r="Q11" i="6"/>
  <c r="Q23" i="6"/>
  <c r="Q25" i="6"/>
  <c r="Q27" i="6"/>
  <c r="Q29" i="6"/>
  <c r="Q31" i="6"/>
  <c r="Q43" i="6"/>
  <c r="Q45" i="6"/>
  <c r="Q47" i="6"/>
  <c r="Q49" i="6"/>
  <c r="Q51" i="6"/>
  <c r="N62" i="2" l="1"/>
  <c r="O62" i="2" s="1"/>
  <c r="N63" i="2"/>
  <c r="O63" i="2" s="1"/>
  <c r="N64" i="2"/>
  <c r="O64" i="2" s="1"/>
  <c r="N65" i="2"/>
  <c r="O65" i="2" s="1"/>
  <c r="N66" i="2"/>
  <c r="O66" i="2" s="1"/>
  <c r="N67" i="2"/>
  <c r="O67" i="2" s="1"/>
  <c r="N68" i="2"/>
  <c r="O68" i="2" s="1"/>
  <c r="N69" i="2"/>
  <c r="O69" i="2" s="1"/>
  <c r="N70" i="2"/>
  <c r="O70" i="2" s="1"/>
  <c r="N71" i="2"/>
  <c r="O71" i="2" s="1"/>
  <c r="N61" i="2"/>
  <c r="O61" i="2" s="1"/>
  <c r="Q61" i="2" s="1"/>
  <c r="N60" i="2"/>
  <c r="O60" i="2" s="1"/>
  <c r="Q60" i="2" s="1"/>
  <c r="N59" i="2"/>
  <c r="O59" i="2" s="1"/>
  <c r="Q59" i="2" s="1"/>
  <c r="N58" i="2"/>
  <c r="O58" i="2" s="1"/>
  <c r="N57" i="2"/>
  <c r="O57" i="2" s="1"/>
  <c r="Q57" i="2" s="1"/>
  <c r="N56" i="2"/>
  <c r="O56" i="2" s="1"/>
  <c r="Q56" i="2" s="1"/>
  <c r="N55" i="2"/>
  <c r="O55" i="2" s="1"/>
  <c r="Q55" i="2" s="1"/>
  <c r="N54" i="2"/>
  <c r="O54" i="2" s="1"/>
  <c r="N53" i="2"/>
  <c r="O53" i="2" s="1"/>
  <c r="Q53" i="2" s="1"/>
  <c r="N52" i="2"/>
  <c r="O52" i="2" s="1"/>
  <c r="Q52" i="2" s="1"/>
  <c r="R53" i="2"/>
  <c r="R54" i="2"/>
  <c r="R55" i="2"/>
  <c r="R56" i="2"/>
  <c r="R57" i="2"/>
  <c r="R58" i="2"/>
  <c r="R59" i="2"/>
  <c r="R60" i="2"/>
  <c r="R61" i="2"/>
  <c r="R62" i="2"/>
  <c r="S62" i="2" s="1"/>
  <c r="T62" i="2" s="1"/>
  <c r="R63" i="2"/>
  <c r="S63" i="2" s="1"/>
  <c r="T63" i="2" s="1"/>
  <c r="R64" i="2"/>
  <c r="S64" i="2" s="1"/>
  <c r="T64" i="2" s="1"/>
  <c r="R65" i="2"/>
  <c r="S65" i="2" s="1"/>
  <c r="T65" i="2" s="1"/>
  <c r="R66" i="2"/>
  <c r="S66" i="2" s="1"/>
  <c r="T66" i="2" s="1"/>
  <c r="R67" i="2"/>
  <c r="S67" i="2" s="1"/>
  <c r="T67" i="2" s="1"/>
  <c r="R68" i="2"/>
  <c r="S68" i="2" s="1"/>
  <c r="T68" i="2" s="1"/>
  <c r="R69" i="2"/>
  <c r="S69" i="2" s="1"/>
  <c r="T69" i="2" s="1"/>
  <c r="R70" i="2"/>
  <c r="S70" i="2" s="1"/>
  <c r="T70" i="2" s="1"/>
  <c r="R71" i="2"/>
  <c r="S71" i="2" s="1"/>
  <c r="T71" i="2" s="1"/>
  <c r="R52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T27" i="2" s="1"/>
  <c r="S28" i="2"/>
  <c r="T28" i="2" s="1"/>
  <c r="S29" i="2"/>
  <c r="T29" i="2" s="1"/>
  <c r="S30" i="2"/>
  <c r="T30" i="2" s="1"/>
  <c r="S31" i="2"/>
  <c r="T31" i="2" s="1"/>
  <c r="S32" i="2"/>
  <c r="T32" i="2" s="1"/>
  <c r="S33" i="2"/>
  <c r="T33" i="2" s="1"/>
  <c r="S34" i="2"/>
  <c r="T34" i="2" s="1"/>
  <c r="S35" i="2"/>
  <c r="T35" i="2" s="1"/>
  <c r="S36" i="2"/>
  <c r="T36" i="2" s="1"/>
  <c r="S37" i="2"/>
  <c r="T37" i="2" s="1"/>
  <c r="S38" i="2"/>
  <c r="T38" i="2" s="1"/>
  <c r="S39" i="2"/>
  <c r="T39" i="2" s="1"/>
  <c r="S40" i="2"/>
  <c r="T40" i="2" s="1"/>
  <c r="S41" i="2"/>
  <c r="T41" i="2" s="1"/>
  <c r="S42" i="2"/>
  <c r="T42" i="2" s="1"/>
  <c r="S43" i="2"/>
  <c r="T43" i="2" s="1"/>
  <c r="S44" i="2"/>
  <c r="T44" i="2" s="1"/>
  <c r="S45" i="2"/>
  <c r="T45" i="2" s="1"/>
  <c r="S46" i="2"/>
  <c r="T46" i="2" s="1"/>
  <c r="S47" i="2"/>
  <c r="T47" i="2" s="1"/>
  <c r="S48" i="2"/>
  <c r="T48" i="2" s="1"/>
  <c r="S49" i="2"/>
  <c r="T49" i="2" s="1"/>
  <c r="S50" i="2"/>
  <c r="T50" i="2" s="1"/>
  <c r="S51" i="2"/>
  <c r="T51" i="2" s="1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7" i="2"/>
  <c r="N8" i="2"/>
  <c r="N9" i="2"/>
  <c r="N10" i="2"/>
  <c r="S54" i="2" l="1"/>
  <c r="T54" i="2" s="1"/>
  <c r="S55" i="2"/>
  <c r="T55" i="2" s="1"/>
  <c r="S61" i="2"/>
  <c r="T61" i="2" s="1"/>
  <c r="S57" i="2"/>
  <c r="T57" i="2" s="1"/>
  <c r="S56" i="2"/>
  <c r="T56" i="2" s="1"/>
  <c r="S52" i="2"/>
  <c r="T52" i="2" s="1"/>
  <c r="S59" i="2"/>
  <c r="T59" i="2" s="1"/>
  <c r="S53" i="2"/>
  <c r="T53" i="2" s="1"/>
  <c r="S60" i="2"/>
  <c r="T60" i="2" s="1"/>
  <c r="Q71" i="2"/>
  <c r="Q67" i="2"/>
  <c r="Q69" i="2"/>
  <c r="S58" i="2"/>
  <c r="T58" i="2" s="1"/>
  <c r="Q54" i="2"/>
  <c r="Q58" i="2"/>
  <c r="Q65" i="2"/>
  <c r="Q63" i="2"/>
  <c r="Q70" i="2"/>
  <c r="Q66" i="2"/>
  <c r="Q62" i="2"/>
  <c r="Q68" i="2"/>
  <c r="Q64" i="2"/>
  <c r="O42" i="2"/>
  <c r="O43" i="2"/>
  <c r="O44" i="2"/>
  <c r="O45" i="2"/>
  <c r="O46" i="2"/>
  <c r="O47" i="2"/>
  <c r="O48" i="2"/>
  <c r="O49" i="2"/>
  <c r="O50" i="2"/>
  <c r="O51" i="2"/>
  <c r="Q44" i="2" l="1"/>
  <c r="Q47" i="2"/>
  <c r="Q50" i="2"/>
  <c r="Q46" i="2"/>
  <c r="Q42" i="2"/>
  <c r="Q48" i="2"/>
  <c r="Q51" i="2"/>
  <c r="Q43" i="2"/>
  <c r="Q49" i="2"/>
  <c r="Q45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T22" i="2"/>
  <c r="T23" i="2"/>
  <c r="T24" i="2"/>
  <c r="T25" i="2"/>
  <c r="T26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S2" i="2"/>
  <c r="T2" i="2" s="1"/>
  <c r="N3" i="2"/>
  <c r="O3" i="2" s="1"/>
  <c r="Q3" i="2" s="1"/>
  <c r="N4" i="2"/>
  <c r="O4" i="2" s="1"/>
  <c r="Q4" i="2" s="1"/>
  <c r="N5" i="2"/>
  <c r="O5" i="2" s="1"/>
  <c r="Q5" i="2" s="1"/>
  <c r="N6" i="2"/>
  <c r="O6" i="2" s="1"/>
  <c r="Q6" i="2" s="1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N2" i="2"/>
  <c r="O2" i="2" s="1"/>
  <c r="Q2" i="2" s="1"/>
  <c r="Q20" i="2" l="1"/>
  <c r="Q16" i="2"/>
  <c r="Q12" i="2"/>
  <c r="Q8" i="2"/>
  <c r="Q32" i="2"/>
  <c r="Q40" i="2"/>
  <c r="Q19" i="2"/>
  <c r="Q29" i="2"/>
  <c r="Q37" i="2"/>
  <c r="Q26" i="2"/>
  <c r="Q22" i="2"/>
  <c r="Q18" i="2"/>
  <c r="Q14" i="2"/>
  <c r="Q10" i="2"/>
  <c r="Q30" i="2"/>
  <c r="Q34" i="2"/>
  <c r="Q38" i="2"/>
  <c r="Q24" i="2"/>
  <c r="Q28" i="2"/>
  <c r="Q36" i="2"/>
  <c r="Q23" i="2"/>
  <c r="Q15" i="2"/>
  <c r="Q11" i="2"/>
  <c r="Q7" i="2"/>
  <c r="Q33" i="2"/>
  <c r="Q41" i="2"/>
  <c r="Q25" i="2"/>
  <c r="Q21" i="2"/>
  <c r="Q17" i="2"/>
  <c r="Q13" i="2"/>
  <c r="Q9" i="2"/>
  <c r="Q27" i="2"/>
  <c r="Q31" i="2"/>
  <c r="Q35" i="2"/>
  <c r="Q39" i="2"/>
</calcChain>
</file>

<file path=xl/sharedStrings.xml><?xml version="1.0" encoding="utf-8"?>
<sst xmlns="http://schemas.openxmlformats.org/spreadsheetml/2006/main" count="330" uniqueCount="55">
  <si>
    <t>Trt</t>
  </si>
  <si>
    <t>Days</t>
  </si>
  <si>
    <t xml:space="preserve">Deposit </t>
  </si>
  <si>
    <t>Water N/A</t>
  </si>
  <si>
    <t>Faeces N/A</t>
  </si>
  <si>
    <t>Water 150C</t>
  </si>
  <si>
    <t>Water 0C</t>
  </si>
  <si>
    <t>Faeces 150C</t>
  </si>
  <si>
    <t>Faeces 0C</t>
  </si>
  <si>
    <t>Deposit</t>
  </si>
  <si>
    <t>tray</t>
  </si>
  <si>
    <t>tray + wet</t>
  </si>
  <si>
    <t>tray + dry</t>
  </si>
  <si>
    <t>Decimal wet matter</t>
  </si>
  <si>
    <t>Decimal dry matter</t>
  </si>
  <si>
    <t>g/ added fresh</t>
  </si>
  <si>
    <t>g/ added dry</t>
  </si>
  <si>
    <t>Rain (mL)</t>
  </si>
  <si>
    <t>sum</t>
  </si>
  <si>
    <t>fraction</t>
  </si>
  <si>
    <t>Water150C</t>
  </si>
  <si>
    <t>Water0C</t>
  </si>
  <si>
    <t>Sum</t>
  </si>
  <si>
    <t>Treatment</t>
  </si>
  <si>
    <t>CODE</t>
  </si>
  <si>
    <t>DESCRIPTION</t>
  </si>
  <si>
    <t>identifies whether faecal or water sample, and temperature of experiment (0 or 15 oC)</t>
  </si>
  <si>
    <t>Sampling day</t>
  </si>
  <si>
    <t>Replicate number</t>
  </si>
  <si>
    <t>E.coli     CFU1</t>
  </si>
  <si>
    <t>E.coli CFU2</t>
  </si>
  <si>
    <t>ENT CFU1</t>
  </si>
  <si>
    <t>ENT CFU2</t>
  </si>
  <si>
    <t>ENT Serial dilution</t>
  </si>
  <si>
    <t>E.coli Seial dilution</t>
  </si>
  <si>
    <t>E.coli CFU1</t>
  </si>
  <si>
    <t>E. coli colony count plate 1</t>
  </si>
  <si>
    <t>E. coli colony count plate 2</t>
  </si>
  <si>
    <t>Enterococci colony count plate 1</t>
  </si>
  <si>
    <t>Dilution factor of plated E. coli sample</t>
  </si>
  <si>
    <t>Dilution factor of plated Enterococci sample</t>
  </si>
  <si>
    <t>Tray</t>
  </si>
  <si>
    <t>Mass of tray for faecal matter dry weight measurement</t>
  </si>
  <si>
    <t>Tray + wet</t>
  </si>
  <si>
    <t xml:space="preserve">Tray + dry </t>
  </si>
  <si>
    <t>Mass of tray and fresh weight faeces for faecal matter dry weight measurement</t>
  </si>
  <si>
    <t>Mass of tray and dried faeces for faecal matter dry weight measurement</t>
  </si>
  <si>
    <t>Decimal value of moisture content</t>
  </si>
  <si>
    <t>Decimal value of dry matter content</t>
  </si>
  <si>
    <t>Mass of fresh faeces added to DESPRAL vial</t>
  </si>
  <si>
    <t>Mass of dry faeces added to DESPRAL vial</t>
  </si>
  <si>
    <t>Amount of artifical rainfall added to DESPRAL vial</t>
  </si>
  <si>
    <t>Mass of faeces + mass of rainwater</t>
  </si>
  <si>
    <t>Fraction</t>
  </si>
  <si>
    <t>Mass of faeces/Mass of water (proportion of faeces to water)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</si>
</sst>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NumberFormat="1" applyFont="1" applyFill="1" applyBorder="1" applyAlignment="1" applyProtection="1"/>
    <xf numFmtId="0" fontId="0" fillId="0" borderId="0" xfId="0" applyFill="1"/>
    <xf numFmtId="0" fontId="3" fillId="0" borderId="0" xfId="0" applyFont="1"/>
    <xf numFmtId="0" fontId="1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DFB73-F5F3-A848-AB01-87ACCDA8FCD9}">
  <dimension ref="A1:B20"/>
  <sheetViews>
    <sheetView tabSelected="1" workbookViewId="0">
      <selection activeCell="C33" sqref="C33"/>
    </sheetView>
  </sheetViews>
  <sheetFormatPr baseColWidth="10" defaultRowHeight="15" x14ac:dyDescent="0.2"/>
  <cols>
    <col min="1" max="1" width="18.1640625" customWidth="1"/>
  </cols>
  <sheetData>
    <row r="1" spans="1:2" x14ac:dyDescent="0.2">
      <c r="A1" s="3" t="s">
        <v>24</v>
      </c>
      <c r="B1" s="3" t="s">
        <v>25</v>
      </c>
    </row>
    <row r="2" spans="1:2" x14ac:dyDescent="0.2">
      <c r="A2" t="s">
        <v>23</v>
      </c>
      <c r="B2" t="s">
        <v>26</v>
      </c>
    </row>
    <row r="3" spans="1:2" x14ac:dyDescent="0.2">
      <c r="A3" t="s">
        <v>1</v>
      </c>
      <c r="B3" t="s">
        <v>27</v>
      </c>
    </row>
    <row r="4" spans="1:2" x14ac:dyDescent="0.2">
      <c r="A4" t="s">
        <v>9</v>
      </c>
      <c r="B4" t="s">
        <v>28</v>
      </c>
    </row>
    <row r="5" spans="1:2" x14ac:dyDescent="0.2">
      <c r="A5" t="s">
        <v>35</v>
      </c>
      <c r="B5" t="s">
        <v>36</v>
      </c>
    </row>
    <row r="6" spans="1:2" x14ac:dyDescent="0.2">
      <c r="A6" t="s">
        <v>30</v>
      </c>
      <c r="B6" t="s">
        <v>37</v>
      </c>
    </row>
    <row r="7" spans="1:2" x14ac:dyDescent="0.2">
      <c r="A7" t="s">
        <v>34</v>
      </c>
      <c r="B7" t="s">
        <v>39</v>
      </c>
    </row>
    <row r="8" spans="1:2" x14ac:dyDescent="0.2">
      <c r="A8" t="s">
        <v>31</v>
      </c>
      <c r="B8" t="s">
        <v>38</v>
      </c>
    </row>
    <row r="9" spans="1:2" x14ac:dyDescent="0.2">
      <c r="A9" t="s">
        <v>32</v>
      </c>
      <c r="B9" t="s">
        <v>37</v>
      </c>
    </row>
    <row r="10" spans="1:2" x14ac:dyDescent="0.2">
      <c r="A10" t="s">
        <v>33</v>
      </c>
      <c r="B10" t="s">
        <v>40</v>
      </c>
    </row>
    <row r="11" spans="1:2" x14ac:dyDescent="0.2">
      <c r="A11" t="s">
        <v>41</v>
      </c>
      <c r="B11" t="s">
        <v>42</v>
      </c>
    </row>
    <row r="12" spans="1:2" x14ac:dyDescent="0.2">
      <c r="A12" t="s">
        <v>43</v>
      </c>
      <c r="B12" t="s">
        <v>45</v>
      </c>
    </row>
    <row r="13" spans="1:2" x14ac:dyDescent="0.2">
      <c r="A13" t="s">
        <v>44</v>
      </c>
      <c r="B13" t="s">
        <v>46</v>
      </c>
    </row>
    <row r="14" spans="1:2" x14ac:dyDescent="0.2">
      <c r="A14" t="s">
        <v>13</v>
      </c>
      <c r="B14" t="s">
        <v>47</v>
      </c>
    </row>
    <row r="15" spans="1:2" x14ac:dyDescent="0.2">
      <c r="A15" t="s">
        <v>14</v>
      </c>
      <c r="B15" t="s">
        <v>48</v>
      </c>
    </row>
    <row r="16" spans="1:2" x14ac:dyDescent="0.2">
      <c r="A16" t="s">
        <v>15</v>
      </c>
      <c r="B16" t="s">
        <v>49</v>
      </c>
    </row>
    <row r="17" spans="1:2" x14ac:dyDescent="0.2">
      <c r="A17" t="s">
        <v>16</v>
      </c>
      <c r="B17" t="s">
        <v>50</v>
      </c>
    </row>
    <row r="18" spans="1:2" x14ac:dyDescent="0.2">
      <c r="A18" t="s">
        <v>17</v>
      </c>
      <c r="B18" t="s">
        <v>51</v>
      </c>
    </row>
    <row r="19" spans="1:2" x14ac:dyDescent="0.2">
      <c r="A19" t="s">
        <v>22</v>
      </c>
      <c r="B19" t="s">
        <v>52</v>
      </c>
    </row>
    <row r="20" spans="1:2" x14ac:dyDescent="0.2">
      <c r="A20" t="s">
        <v>53</v>
      </c>
      <c r="B20" t="s">
        <v>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71"/>
  <sheetViews>
    <sheetView workbookViewId="0">
      <pane xSplit="9" ySplit="1" topLeftCell="J2" activePane="bottomRight" state="frozen"/>
      <selection pane="topRight" activeCell="K1" sqref="K1"/>
      <selection pane="bottomLeft" activeCell="A2" sqref="A2"/>
      <selection pane="bottomRight" activeCell="T2" sqref="T2"/>
    </sheetView>
  </sheetViews>
  <sheetFormatPr baseColWidth="10" defaultColWidth="8.83203125" defaultRowHeight="15" x14ac:dyDescent="0.2"/>
  <cols>
    <col min="1" max="1" width="17" customWidth="1"/>
    <col min="9" max="13" width="8.83203125" style="2"/>
    <col min="14" max="14" width="20.1640625" style="2" customWidth="1"/>
    <col min="15" max="30" width="8.83203125" style="2"/>
  </cols>
  <sheetData>
    <row r="1" spans="1:20" x14ac:dyDescent="0.2">
      <c r="A1" t="s">
        <v>23</v>
      </c>
      <c r="B1" t="s">
        <v>1</v>
      </c>
      <c r="C1" t="s">
        <v>2</v>
      </c>
      <c r="D1" t="s">
        <v>29</v>
      </c>
      <c r="E1" t="s">
        <v>30</v>
      </c>
      <c r="F1" t="s">
        <v>34</v>
      </c>
      <c r="G1" t="s">
        <v>31</v>
      </c>
      <c r="H1" t="s">
        <v>32</v>
      </c>
      <c r="I1" s="2" t="s">
        <v>33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2" t="s">
        <v>15</v>
      </c>
      <c r="Q1" s="2" t="s">
        <v>16</v>
      </c>
      <c r="R1" s="4" t="s">
        <v>17</v>
      </c>
      <c r="S1" s="2" t="s">
        <v>18</v>
      </c>
      <c r="T1" s="2" t="s">
        <v>19</v>
      </c>
    </row>
    <row r="2" spans="1:20" x14ac:dyDescent="0.2">
      <c r="A2" t="s">
        <v>3</v>
      </c>
      <c r="B2">
        <v>0</v>
      </c>
      <c r="C2">
        <v>1</v>
      </c>
      <c r="D2">
        <v>60</v>
      </c>
      <c r="E2">
        <v>62</v>
      </c>
      <c r="F2">
        <v>-1</v>
      </c>
      <c r="G2">
        <v>83</v>
      </c>
      <c r="H2">
        <v>74</v>
      </c>
      <c r="I2" s="2">
        <v>-1</v>
      </c>
      <c r="J2" s="1">
        <v>1</v>
      </c>
      <c r="K2" s="2">
        <v>2.0299999999999998</v>
      </c>
      <c r="L2" s="2">
        <v>30.03</v>
      </c>
      <c r="M2" s="2">
        <v>8.32</v>
      </c>
      <c r="N2" s="1">
        <f>(L2-M2)/(L2-K2)</f>
        <v>0.77535714285714286</v>
      </c>
      <c r="O2" s="5">
        <f>1-N2</f>
        <v>0.22464285714285714</v>
      </c>
      <c r="P2" s="2">
        <v>3.88</v>
      </c>
      <c r="Q2" s="5">
        <f>P2*O2</f>
        <v>0.87161428571428567</v>
      </c>
      <c r="R2" s="2">
        <v>26.12</v>
      </c>
      <c r="S2" s="2">
        <f>P2+R2</f>
        <v>30</v>
      </c>
      <c r="T2" s="2">
        <f>P2/S2</f>
        <v>0.12933333333333333</v>
      </c>
    </row>
    <row r="3" spans="1:20" x14ac:dyDescent="0.2">
      <c r="A3" t="s">
        <v>3</v>
      </c>
      <c r="B3">
        <v>0</v>
      </c>
      <c r="C3">
        <v>2</v>
      </c>
      <c r="D3">
        <v>37</v>
      </c>
      <c r="E3">
        <v>31</v>
      </c>
      <c r="F3">
        <v>-1</v>
      </c>
      <c r="G3">
        <v>43</v>
      </c>
      <c r="H3">
        <v>35</v>
      </c>
      <c r="I3" s="2">
        <v>-1</v>
      </c>
      <c r="J3" s="1">
        <v>2</v>
      </c>
      <c r="K3" s="2">
        <v>2.0299999999999998</v>
      </c>
      <c r="L3" s="2">
        <v>30.02</v>
      </c>
      <c r="M3" s="2">
        <v>7.8</v>
      </c>
      <c r="N3" s="1">
        <f t="shared" ref="N3:N66" si="0">(L3-M3)/(L3-K3)</f>
        <v>0.79385494819578417</v>
      </c>
      <c r="O3" s="5">
        <f t="shared" ref="O3:O66" si="1">1-N3</f>
        <v>0.20614505180421583</v>
      </c>
      <c r="P3" s="2">
        <v>3.63</v>
      </c>
      <c r="Q3" s="5">
        <f t="shared" ref="Q3:Q66" si="2">P3*O3</f>
        <v>0.74830653804930347</v>
      </c>
      <c r="R3" s="2">
        <v>26.37</v>
      </c>
      <c r="S3" s="2">
        <f t="shared" ref="S3:S66" si="3">P3+R3</f>
        <v>30</v>
      </c>
      <c r="T3" s="2">
        <f t="shared" ref="T3:T66" si="4">P3/S3</f>
        <v>0.121</v>
      </c>
    </row>
    <row r="4" spans="1:20" x14ac:dyDescent="0.2">
      <c r="A4" t="s">
        <v>3</v>
      </c>
      <c r="B4">
        <v>0</v>
      </c>
      <c r="C4">
        <v>3</v>
      </c>
      <c r="D4">
        <v>146</v>
      </c>
      <c r="E4">
        <v>153</v>
      </c>
      <c r="F4">
        <v>-1</v>
      </c>
      <c r="G4">
        <v>20</v>
      </c>
      <c r="H4">
        <v>21</v>
      </c>
      <c r="I4" s="2">
        <v>-1</v>
      </c>
      <c r="J4" s="2">
        <v>3</v>
      </c>
      <c r="K4" s="2">
        <v>2.02</v>
      </c>
      <c r="L4" s="2">
        <v>30.09</v>
      </c>
      <c r="M4" s="2">
        <v>8.24</v>
      </c>
      <c r="N4" s="1">
        <f t="shared" si="0"/>
        <v>0.77841111506946925</v>
      </c>
      <c r="O4" s="5">
        <f t="shared" si="1"/>
        <v>0.22158888493053075</v>
      </c>
      <c r="P4" s="2">
        <v>3.75</v>
      </c>
      <c r="Q4" s="5">
        <f t="shared" si="2"/>
        <v>0.83095831848949031</v>
      </c>
      <c r="R4" s="2">
        <v>26.25</v>
      </c>
      <c r="S4" s="2">
        <f t="shared" si="3"/>
        <v>30</v>
      </c>
      <c r="T4" s="2">
        <f t="shared" si="4"/>
        <v>0.125</v>
      </c>
    </row>
    <row r="5" spans="1:20" x14ac:dyDescent="0.2">
      <c r="A5" t="s">
        <v>3</v>
      </c>
      <c r="B5">
        <v>0</v>
      </c>
      <c r="C5">
        <v>4</v>
      </c>
      <c r="D5">
        <v>90</v>
      </c>
      <c r="E5">
        <v>88</v>
      </c>
      <c r="F5">
        <v>-1</v>
      </c>
      <c r="G5">
        <v>43</v>
      </c>
      <c r="H5">
        <v>40</v>
      </c>
      <c r="I5" s="2">
        <v>-1</v>
      </c>
      <c r="J5" s="1">
        <v>4</v>
      </c>
      <c r="K5" s="2">
        <v>2</v>
      </c>
      <c r="L5" s="2">
        <v>30.73</v>
      </c>
      <c r="M5" s="2">
        <v>8.51</v>
      </c>
      <c r="N5" s="1">
        <f t="shared" si="0"/>
        <v>0.77340758788722586</v>
      </c>
      <c r="O5" s="5">
        <f t="shared" si="1"/>
        <v>0.22659241211277414</v>
      </c>
      <c r="P5" s="2">
        <v>3.76</v>
      </c>
      <c r="Q5" s="5">
        <f t="shared" si="2"/>
        <v>0.85198746954403071</v>
      </c>
      <c r="R5" s="2">
        <v>26.24</v>
      </c>
      <c r="S5" s="2">
        <f t="shared" si="3"/>
        <v>30</v>
      </c>
      <c r="T5" s="2">
        <f t="shared" si="4"/>
        <v>0.12533333333333332</v>
      </c>
    </row>
    <row r="6" spans="1:20" x14ac:dyDescent="0.2">
      <c r="A6" t="s">
        <v>3</v>
      </c>
      <c r="B6">
        <v>0</v>
      </c>
      <c r="C6">
        <v>5</v>
      </c>
      <c r="D6">
        <v>46</v>
      </c>
      <c r="E6">
        <v>44</v>
      </c>
      <c r="F6">
        <v>-1</v>
      </c>
      <c r="G6">
        <v>20</v>
      </c>
      <c r="H6">
        <v>22</v>
      </c>
      <c r="I6" s="2">
        <v>-1</v>
      </c>
      <c r="J6" s="1">
        <v>5</v>
      </c>
      <c r="K6" s="2">
        <v>2</v>
      </c>
      <c r="L6" s="2">
        <v>30.28</v>
      </c>
      <c r="M6" s="2">
        <v>8.5500000000000007</v>
      </c>
      <c r="N6" s="1">
        <f t="shared" si="0"/>
        <v>0.76838755304101836</v>
      </c>
      <c r="O6" s="5">
        <f t="shared" si="1"/>
        <v>0.23161244695898164</v>
      </c>
      <c r="P6" s="2">
        <v>3.8</v>
      </c>
      <c r="Q6" s="5">
        <f t="shared" si="2"/>
        <v>0.88012729844413018</v>
      </c>
      <c r="R6" s="2">
        <v>26.2</v>
      </c>
      <c r="S6" s="2">
        <f t="shared" si="3"/>
        <v>30</v>
      </c>
      <c r="T6" s="2">
        <f t="shared" si="4"/>
        <v>0.12666666666666665</v>
      </c>
    </row>
    <row r="7" spans="1:20" x14ac:dyDescent="0.2">
      <c r="A7" s="2" t="s">
        <v>4</v>
      </c>
      <c r="B7" s="2">
        <v>0</v>
      </c>
      <c r="C7" s="2">
        <v>1</v>
      </c>
      <c r="D7" s="2">
        <v>34</v>
      </c>
      <c r="E7" s="2">
        <v>35</v>
      </c>
      <c r="F7" s="2">
        <v>-2</v>
      </c>
      <c r="G7" s="2">
        <v>59</v>
      </c>
      <c r="H7" s="2">
        <v>40</v>
      </c>
      <c r="I7" s="2">
        <v>-3</v>
      </c>
      <c r="J7" s="1">
        <v>1</v>
      </c>
      <c r="K7" s="2">
        <v>2.0299999999999998</v>
      </c>
      <c r="L7" s="2">
        <v>30.03</v>
      </c>
      <c r="M7" s="2">
        <v>8.32</v>
      </c>
      <c r="N7" s="1">
        <f t="shared" si="0"/>
        <v>0.77535714285714286</v>
      </c>
      <c r="O7" s="5">
        <f t="shared" si="1"/>
        <v>0.22464285714285714</v>
      </c>
      <c r="P7" s="2">
        <v>3.88</v>
      </c>
      <c r="Q7" s="5">
        <f t="shared" si="2"/>
        <v>0.87161428571428567</v>
      </c>
      <c r="R7" s="2">
        <v>26.56</v>
      </c>
      <c r="S7" s="2">
        <f t="shared" si="3"/>
        <v>30.439999999999998</v>
      </c>
      <c r="T7" s="2">
        <f t="shared" si="4"/>
        <v>0.12746386333771353</v>
      </c>
    </row>
    <row r="8" spans="1:20" x14ac:dyDescent="0.2">
      <c r="A8" s="2" t="s">
        <v>4</v>
      </c>
      <c r="B8" s="2">
        <v>0</v>
      </c>
      <c r="C8" s="2">
        <v>2</v>
      </c>
      <c r="D8" s="2">
        <v>36</v>
      </c>
      <c r="E8" s="2">
        <v>43</v>
      </c>
      <c r="F8" s="2">
        <v>-2</v>
      </c>
      <c r="G8" s="2">
        <v>21</v>
      </c>
      <c r="H8" s="2">
        <v>24</v>
      </c>
      <c r="I8" s="2">
        <v>-3</v>
      </c>
      <c r="J8" s="1">
        <v>2</v>
      </c>
      <c r="K8" s="2">
        <v>2.0299999999999998</v>
      </c>
      <c r="L8" s="2">
        <v>30.02</v>
      </c>
      <c r="M8" s="2">
        <v>7.8</v>
      </c>
      <c r="N8" s="1">
        <f t="shared" si="0"/>
        <v>0.79385494819578417</v>
      </c>
      <c r="O8" s="5">
        <f t="shared" si="1"/>
        <v>0.20614505180421583</v>
      </c>
      <c r="P8" s="2">
        <v>3.63</v>
      </c>
      <c r="Q8" s="5">
        <f t="shared" si="2"/>
        <v>0.74830653804930347</v>
      </c>
      <c r="R8" s="2">
        <v>26.22</v>
      </c>
      <c r="S8" s="2">
        <f t="shared" si="3"/>
        <v>29.849999999999998</v>
      </c>
      <c r="T8" s="2">
        <f t="shared" si="4"/>
        <v>0.12160804020100503</v>
      </c>
    </row>
    <row r="9" spans="1:20" x14ac:dyDescent="0.2">
      <c r="A9" s="2" t="s">
        <v>4</v>
      </c>
      <c r="B9" s="2">
        <v>0</v>
      </c>
      <c r="C9" s="2">
        <v>3</v>
      </c>
      <c r="D9" s="2">
        <v>82</v>
      </c>
      <c r="E9" s="2">
        <v>76</v>
      </c>
      <c r="F9" s="2">
        <v>-2</v>
      </c>
      <c r="G9" s="2">
        <v>20</v>
      </c>
      <c r="H9" s="2">
        <v>21</v>
      </c>
      <c r="I9" s="2">
        <v>-3</v>
      </c>
      <c r="J9" s="2">
        <v>3</v>
      </c>
      <c r="K9" s="2">
        <v>2.02</v>
      </c>
      <c r="L9" s="2">
        <v>30.09</v>
      </c>
      <c r="M9" s="2">
        <v>8.24</v>
      </c>
      <c r="N9" s="1">
        <f t="shared" si="0"/>
        <v>0.77841111506946925</v>
      </c>
      <c r="O9" s="5">
        <f t="shared" si="1"/>
        <v>0.22158888493053075</v>
      </c>
      <c r="P9" s="2">
        <v>3.75</v>
      </c>
      <c r="Q9" s="5">
        <f t="shared" si="2"/>
        <v>0.83095831848949031</v>
      </c>
      <c r="R9" s="2">
        <v>26.32</v>
      </c>
      <c r="S9" s="2">
        <f t="shared" si="3"/>
        <v>30.07</v>
      </c>
      <c r="T9" s="2">
        <f t="shared" si="4"/>
        <v>0.12470901230462254</v>
      </c>
    </row>
    <row r="10" spans="1:20" x14ac:dyDescent="0.2">
      <c r="A10" s="2" t="s">
        <v>4</v>
      </c>
      <c r="B10" s="2">
        <v>0</v>
      </c>
      <c r="C10" s="2">
        <v>4</v>
      </c>
      <c r="D10" s="2">
        <v>60</v>
      </c>
      <c r="E10" s="2">
        <v>76</v>
      </c>
      <c r="F10" s="2">
        <v>-2</v>
      </c>
      <c r="G10" s="2">
        <v>53</v>
      </c>
      <c r="H10" s="2">
        <v>51</v>
      </c>
      <c r="I10" s="2">
        <v>-2</v>
      </c>
      <c r="J10" s="1">
        <v>4</v>
      </c>
      <c r="K10" s="2">
        <v>2</v>
      </c>
      <c r="L10" s="2">
        <v>30.73</v>
      </c>
      <c r="M10" s="2">
        <v>8.51</v>
      </c>
      <c r="N10" s="1">
        <f t="shared" si="0"/>
        <v>0.77340758788722586</v>
      </c>
      <c r="O10" s="5">
        <f t="shared" si="1"/>
        <v>0.22659241211277414</v>
      </c>
      <c r="P10" s="2">
        <v>3.76</v>
      </c>
      <c r="Q10" s="5">
        <f t="shared" si="2"/>
        <v>0.85198746954403071</v>
      </c>
      <c r="R10" s="2">
        <v>26.04</v>
      </c>
      <c r="S10" s="2">
        <f t="shared" si="3"/>
        <v>29.799999999999997</v>
      </c>
      <c r="T10" s="2">
        <f t="shared" si="4"/>
        <v>0.12617449664429531</v>
      </c>
    </row>
    <row r="11" spans="1:20" x14ac:dyDescent="0.2">
      <c r="A11" s="2" t="s">
        <v>4</v>
      </c>
      <c r="B11" s="2">
        <v>0</v>
      </c>
      <c r="C11" s="2">
        <v>5</v>
      </c>
      <c r="D11" s="2">
        <v>28</v>
      </c>
      <c r="E11" s="2">
        <v>25</v>
      </c>
      <c r="F11" s="2">
        <v>-2</v>
      </c>
      <c r="G11" s="2">
        <v>26</v>
      </c>
      <c r="H11" s="2">
        <v>28</v>
      </c>
      <c r="I11" s="2">
        <v>-3</v>
      </c>
      <c r="J11" s="1">
        <v>5</v>
      </c>
      <c r="K11" s="2">
        <v>2</v>
      </c>
      <c r="L11" s="2">
        <v>30.28</v>
      </c>
      <c r="M11" s="2">
        <v>8.5500000000000007</v>
      </c>
      <c r="N11" s="1">
        <f t="shared" si="0"/>
        <v>0.76838755304101836</v>
      </c>
      <c r="O11" s="5">
        <f t="shared" si="1"/>
        <v>0.23161244695898164</v>
      </c>
      <c r="P11" s="2">
        <v>3.8</v>
      </c>
      <c r="Q11" s="5">
        <f t="shared" si="2"/>
        <v>0.88012729844413018</v>
      </c>
      <c r="R11" s="2">
        <v>26.3</v>
      </c>
      <c r="S11" s="2">
        <f t="shared" si="3"/>
        <v>30.1</v>
      </c>
      <c r="T11" s="2">
        <f t="shared" si="4"/>
        <v>0.12624584717607973</v>
      </c>
    </row>
    <row r="12" spans="1:20" x14ac:dyDescent="0.2">
      <c r="A12" s="2" t="s">
        <v>5</v>
      </c>
      <c r="B12" s="2">
        <v>3</v>
      </c>
      <c r="C12" s="2">
        <v>1</v>
      </c>
      <c r="D12" s="2">
        <v>90</v>
      </c>
      <c r="E12" s="2">
        <v>84</v>
      </c>
      <c r="F12" s="2">
        <v>-2</v>
      </c>
      <c r="G12" s="2">
        <v>32</v>
      </c>
      <c r="H12" s="2">
        <v>31</v>
      </c>
      <c r="I12" s="2">
        <v>-1</v>
      </c>
      <c r="J12" s="1">
        <v>1</v>
      </c>
      <c r="K12" s="2">
        <v>2.04</v>
      </c>
      <c r="L12" s="2">
        <v>20.88</v>
      </c>
      <c r="M12" s="2">
        <v>9.1</v>
      </c>
      <c r="N12" s="1">
        <f t="shared" si="0"/>
        <v>0.62526539278131632</v>
      </c>
      <c r="O12" s="5">
        <f t="shared" si="1"/>
        <v>0.37473460721868368</v>
      </c>
      <c r="P12" s="2">
        <v>3.44</v>
      </c>
      <c r="Q12" s="5">
        <f t="shared" si="2"/>
        <v>1.2890870488322719</v>
      </c>
      <c r="R12" s="2">
        <v>26.56</v>
      </c>
      <c r="S12" s="2">
        <f t="shared" si="3"/>
        <v>30</v>
      </c>
      <c r="T12" s="2">
        <f t="shared" si="4"/>
        <v>0.11466666666666667</v>
      </c>
    </row>
    <row r="13" spans="1:20" x14ac:dyDescent="0.2">
      <c r="A13" s="2" t="s">
        <v>5</v>
      </c>
      <c r="B13" s="2">
        <v>3</v>
      </c>
      <c r="C13" s="2">
        <v>2</v>
      </c>
      <c r="D13" s="2">
        <v>236</v>
      </c>
      <c r="E13" s="2">
        <v>198</v>
      </c>
      <c r="F13" s="2">
        <v>-2</v>
      </c>
      <c r="G13" s="2">
        <v>26</v>
      </c>
      <c r="H13" s="2">
        <v>34</v>
      </c>
      <c r="I13" s="2">
        <v>-1</v>
      </c>
      <c r="J13" s="1">
        <v>2</v>
      </c>
      <c r="K13" s="2">
        <v>2.0299999999999998</v>
      </c>
      <c r="L13" s="2">
        <v>20.260000000000002</v>
      </c>
      <c r="M13" s="2">
        <v>8.64</v>
      </c>
      <c r="N13" s="1">
        <f t="shared" si="0"/>
        <v>0.63741086121777291</v>
      </c>
      <c r="O13" s="5">
        <f t="shared" si="1"/>
        <v>0.36258913878222709</v>
      </c>
      <c r="P13" s="2">
        <v>3.78</v>
      </c>
      <c r="Q13" s="5">
        <f t="shared" si="2"/>
        <v>1.3705869445968184</v>
      </c>
      <c r="R13" s="2">
        <v>26.22</v>
      </c>
      <c r="S13" s="2">
        <f t="shared" si="3"/>
        <v>30</v>
      </c>
      <c r="T13" s="2">
        <f t="shared" si="4"/>
        <v>0.126</v>
      </c>
    </row>
    <row r="14" spans="1:20" x14ac:dyDescent="0.2">
      <c r="A14" s="2" t="s">
        <v>5</v>
      </c>
      <c r="B14" s="2">
        <v>3</v>
      </c>
      <c r="C14" s="2">
        <v>3</v>
      </c>
      <c r="D14" s="2">
        <v>351</v>
      </c>
      <c r="E14" s="2">
        <v>335</v>
      </c>
      <c r="F14" s="2">
        <v>-2</v>
      </c>
      <c r="G14" s="2">
        <v>21</v>
      </c>
      <c r="H14" s="2">
        <v>24</v>
      </c>
      <c r="I14" s="2">
        <v>-1</v>
      </c>
      <c r="J14" s="2">
        <v>3</v>
      </c>
      <c r="K14" s="2">
        <v>2.06</v>
      </c>
      <c r="L14" s="2">
        <v>20.49</v>
      </c>
      <c r="M14" s="2">
        <v>8.2200000000000006</v>
      </c>
      <c r="N14" s="1">
        <f t="shared" si="0"/>
        <v>0.66576234400434064</v>
      </c>
      <c r="O14" s="5">
        <f t="shared" si="1"/>
        <v>0.33423765599565936</v>
      </c>
      <c r="P14" s="2">
        <v>3.68</v>
      </c>
      <c r="Q14" s="5">
        <f t="shared" si="2"/>
        <v>1.2299945740640266</v>
      </c>
      <c r="R14" s="2">
        <v>26.32</v>
      </c>
      <c r="S14" s="2">
        <f t="shared" si="3"/>
        <v>30</v>
      </c>
      <c r="T14" s="2">
        <f t="shared" si="4"/>
        <v>0.12266666666666667</v>
      </c>
    </row>
    <row r="15" spans="1:20" x14ac:dyDescent="0.2">
      <c r="A15" s="2" t="s">
        <v>5</v>
      </c>
      <c r="B15" s="2">
        <v>3</v>
      </c>
      <c r="C15" s="2">
        <v>4</v>
      </c>
      <c r="D15" s="2">
        <v>129</v>
      </c>
      <c r="E15" s="2">
        <v>83</v>
      </c>
      <c r="F15" s="2">
        <v>-2</v>
      </c>
      <c r="G15" s="2">
        <v>34</v>
      </c>
      <c r="H15" s="2">
        <v>28</v>
      </c>
      <c r="I15" s="2">
        <v>-1</v>
      </c>
      <c r="J15" s="1">
        <v>4</v>
      </c>
      <c r="K15" s="2">
        <v>2.09</v>
      </c>
      <c r="L15" s="2">
        <v>20.96</v>
      </c>
      <c r="M15" s="2">
        <v>8.82</v>
      </c>
      <c r="N15" s="1">
        <f t="shared" si="0"/>
        <v>0.64334923158452573</v>
      </c>
      <c r="O15" s="5">
        <f t="shared" si="1"/>
        <v>0.35665076841547427</v>
      </c>
      <c r="P15" s="2">
        <v>3.96</v>
      </c>
      <c r="Q15" s="5">
        <f t="shared" si="2"/>
        <v>1.4123370429252782</v>
      </c>
      <c r="R15" s="2">
        <v>26.04</v>
      </c>
      <c r="S15" s="2">
        <f t="shared" si="3"/>
        <v>30</v>
      </c>
      <c r="T15" s="2">
        <f t="shared" si="4"/>
        <v>0.13200000000000001</v>
      </c>
    </row>
    <row r="16" spans="1:20" x14ac:dyDescent="0.2">
      <c r="A16" s="2" t="s">
        <v>5</v>
      </c>
      <c r="B16" s="2">
        <v>3</v>
      </c>
      <c r="C16" s="2">
        <v>5</v>
      </c>
      <c r="D16" s="2">
        <v>215</v>
      </c>
      <c r="E16" s="2">
        <v>190</v>
      </c>
      <c r="F16" s="2">
        <v>-2</v>
      </c>
      <c r="G16" s="2">
        <v>27</v>
      </c>
      <c r="H16" s="2">
        <v>21</v>
      </c>
      <c r="I16" s="2">
        <v>-1</v>
      </c>
      <c r="J16" s="1">
        <v>5</v>
      </c>
      <c r="K16" s="2">
        <v>2.06</v>
      </c>
      <c r="L16" s="2">
        <v>20.66</v>
      </c>
      <c r="M16" s="2">
        <v>8.2100000000000009</v>
      </c>
      <c r="N16" s="1">
        <f t="shared" si="0"/>
        <v>0.66935483870967738</v>
      </c>
      <c r="O16" s="5">
        <f t="shared" si="1"/>
        <v>0.33064516129032262</v>
      </c>
      <c r="P16" s="2">
        <v>3.7</v>
      </c>
      <c r="Q16" s="5">
        <f t="shared" si="2"/>
        <v>1.2233870967741938</v>
      </c>
      <c r="R16" s="2">
        <v>26.3</v>
      </c>
      <c r="S16" s="2">
        <f t="shared" si="3"/>
        <v>30</v>
      </c>
      <c r="T16" s="2">
        <f t="shared" si="4"/>
        <v>0.12333333333333334</v>
      </c>
    </row>
    <row r="17" spans="1:20" x14ac:dyDescent="0.2">
      <c r="A17" s="2" t="s">
        <v>6</v>
      </c>
      <c r="B17" s="2">
        <v>3</v>
      </c>
      <c r="C17" s="2">
        <v>1</v>
      </c>
      <c r="D17" s="2">
        <v>58</v>
      </c>
      <c r="E17" s="2">
        <v>75</v>
      </c>
      <c r="F17" s="2">
        <v>-1</v>
      </c>
      <c r="G17" s="2">
        <v>54</v>
      </c>
      <c r="H17" s="2">
        <v>47</v>
      </c>
      <c r="I17" s="2">
        <v>-1</v>
      </c>
      <c r="J17" s="1">
        <v>1</v>
      </c>
      <c r="K17" s="2">
        <v>2.04</v>
      </c>
      <c r="L17" s="2">
        <v>20.100000000000001</v>
      </c>
      <c r="M17" s="2">
        <v>9.1</v>
      </c>
      <c r="N17" s="1">
        <f t="shared" si="0"/>
        <v>0.60908084163898124</v>
      </c>
      <c r="O17" s="5">
        <f t="shared" si="1"/>
        <v>0.39091915836101876</v>
      </c>
      <c r="P17" s="2">
        <v>3.44</v>
      </c>
      <c r="Q17" s="5">
        <f t="shared" si="2"/>
        <v>1.3447619047619046</v>
      </c>
      <c r="R17" s="2">
        <v>26.56</v>
      </c>
      <c r="S17" s="2">
        <f t="shared" si="3"/>
        <v>30</v>
      </c>
      <c r="T17" s="2">
        <f>P32/S17</f>
        <v>0.11633333333333334</v>
      </c>
    </row>
    <row r="18" spans="1:20" x14ac:dyDescent="0.2">
      <c r="A18" s="2" t="s">
        <v>6</v>
      </c>
      <c r="B18" s="2">
        <v>3</v>
      </c>
      <c r="C18" s="2">
        <v>2</v>
      </c>
      <c r="D18" s="2">
        <v>77</v>
      </c>
      <c r="E18" s="2">
        <v>66</v>
      </c>
      <c r="F18" s="2">
        <v>-1</v>
      </c>
      <c r="G18" s="2">
        <v>64</v>
      </c>
      <c r="H18" s="2">
        <v>48</v>
      </c>
      <c r="I18" s="2">
        <v>-1</v>
      </c>
      <c r="J18" s="1">
        <v>2</v>
      </c>
      <c r="K18" s="2">
        <v>2.0299999999999998</v>
      </c>
      <c r="L18" s="2">
        <v>20.69</v>
      </c>
      <c r="M18" s="2">
        <v>9.4700000000000006</v>
      </c>
      <c r="N18" s="1">
        <f t="shared" si="0"/>
        <v>0.6012861736334405</v>
      </c>
      <c r="O18" s="5">
        <f t="shared" si="1"/>
        <v>0.3987138263665595</v>
      </c>
      <c r="P18" s="2">
        <v>3.78</v>
      </c>
      <c r="Q18" s="5">
        <f t="shared" si="2"/>
        <v>1.5071382636655948</v>
      </c>
      <c r="R18" s="2">
        <v>26.22</v>
      </c>
      <c r="S18" s="2">
        <f t="shared" si="3"/>
        <v>30</v>
      </c>
      <c r="T18" s="2">
        <f>P33/S18</f>
        <v>0.11</v>
      </c>
    </row>
    <row r="19" spans="1:20" x14ac:dyDescent="0.2">
      <c r="A19" s="2" t="s">
        <v>6</v>
      </c>
      <c r="B19" s="2">
        <v>3</v>
      </c>
      <c r="C19" s="2">
        <v>3</v>
      </c>
      <c r="D19" s="2">
        <v>59</v>
      </c>
      <c r="E19" s="2">
        <v>53</v>
      </c>
      <c r="F19" s="2">
        <v>-1</v>
      </c>
      <c r="G19" s="2">
        <v>65</v>
      </c>
      <c r="H19" s="2">
        <v>68</v>
      </c>
      <c r="I19" s="2">
        <v>-1</v>
      </c>
      <c r="J19" s="2">
        <v>3</v>
      </c>
      <c r="K19" s="2">
        <v>2.0299999999999998</v>
      </c>
      <c r="L19" s="2">
        <v>20.09</v>
      </c>
      <c r="M19" s="2">
        <v>9.1999999999999993</v>
      </c>
      <c r="N19" s="1">
        <f t="shared" si="0"/>
        <v>0.60299003322259148</v>
      </c>
      <c r="O19" s="5">
        <f t="shared" si="1"/>
        <v>0.39700996677740852</v>
      </c>
      <c r="P19" s="2">
        <v>3.68</v>
      </c>
      <c r="Q19" s="5">
        <f t="shared" si="2"/>
        <v>1.4609966777408634</v>
      </c>
      <c r="R19" s="2">
        <v>26.32</v>
      </c>
      <c r="S19" s="2">
        <f t="shared" si="3"/>
        <v>30</v>
      </c>
      <c r="T19" s="2">
        <f>P34/S19</f>
        <v>0.11566666666666667</v>
      </c>
    </row>
    <row r="20" spans="1:20" x14ac:dyDescent="0.2">
      <c r="A20" s="2" t="s">
        <v>6</v>
      </c>
      <c r="B20" s="2">
        <v>3</v>
      </c>
      <c r="C20" s="2">
        <v>4</v>
      </c>
      <c r="D20" s="2">
        <v>39</v>
      </c>
      <c r="E20" s="2">
        <v>45</v>
      </c>
      <c r="F20" s="2">
        <v>-1</v>
      </c>
      <c r="G20" s="2">
        <v>79</v>
      </c>
      <c r="H20" s="2">
        <v>87</v>
      </c>
      <c r="I20" s="2">
        <v>-1</v>
      </c>
      <c r="J20" s="1">
        <v>4</v>
      </c>
      <c r="K20" s="2">
        <v>2.04</v>
      </c>
      <c r="L20" s="2">
        <v>20.170000000000002</v>
      </c>
      <c r="M20" s="2">
        <v>10.14</v>
      </c>
      <c r="N20" s="1">
        <f t="shared" si="0"/>
        <v>0.5532266960838389</v>
      </c>
      <c r="O20" s="5">
        <f t="shared" si="1"/>
        <v>0.4467733039161611</v>
      </c>
      <c r="P20" s="2">
        <v>3.96</v>
      </c>
      <c r="Q20" s="5">
        <f t="shared" si="2"/>
        <v>1.769222283507998</v>
      </c>
      <c r="R20" s="2">
        <v>26.04</v>
      </c>
      <c r="S20" s="2">
        <f t="shared" si="3"/>
        <v>30</v>
      </c>
      <c r="T20" s="2">
        <f>P35/S20</f>
        <v>0.111</v>
      </c>
    </row>
    <row r="21" spans="1:20" x14ac:dyDescent="0.2">
      <c r="A21" s="2" t="s">
        <v>6</v>
      </c>
      <c r="B21" s="2">
        <v>3</v>
      </c>
      <c r="C21" s="2">
        <v>5</v>
      </c>
      <c r="D21" s="2">
        <v>28</v>
      </c>
      <c r="E21" s="2">
        <v>25</v>
      </c>
      <c r="F21" s="2">
        <v>-1</v>
      </c>
      <c r="G21" s="2">
        <v>35</v>
      </c>
      <c r="H21" s="2">
        <v>53</v>
      </c>
      <c r="I21" s="2">
        <v>-1</v>
      </c>
      <c r="J21" s="1">
        <v>5</v>
      </c>
      <c r="K21" s="2">
        <v>2.02</v>
      </c>
      <c r="L21" s="2">
        <v>20.12</v>
      </c>
      <c r="M21" s="2">
        <v>10</v>
      </c>
      <c r="N21" s="1">
        <f t="shared" si="0"/>
        <v>0.55911602209944755</v>
      </c>
      <c r="O21" s="5">
        <f t="shared" si="1"/>
        <v>0.44088397790055245</v>
      </c>
      <c r="P21" s="2">
        <v>3.7</v>
      </c>
      <c r="Q21" s="5">
        <f t="shared" si="2"/>
        <v>1.6312707182320441</v>
      </c>
      <c r="R21" s="2">
        <v>26.3</v>
      </c>
      <c r="S21" s="2">
        <f t="shared" si="3"/>
        <v>30</v>
      </c>
      <c r="T21" s="2">
        <f>P36/S21</f>
        <v>0.11233333333333334</v>
      </c>
    </row>
    <row r="22" spans="1:20" x14ac:dyDescent="0.2">
      <c r="A22" s="2" t="s">
        <v>7</v>
      </c>
      <c r="B22" s="2">
        <v>3</v>
      </c>
      <c r="C22" s="2">
        <v>1</v>
      </c>
      <c r="D22" s="2">
        <v>42</v>
      </c>
      <c r="E22" s="2">
        <v>34</v>
      </c>
      <c r="F22" s="2">
        <v>-3</v>
      </c>
      <c r="G22" s="2">
        <v>88</v>
      </c>
      <c r="H22" s="2">
        <v>74</v>
      </c>
      <c r="I22" s="2">
        <v>-2</v>
      </c>
      <c r="J22" s="1">
        <v>1</v>
      </c>
      <c r="K22" s="2">
        <v>2.04</v>
      </c>
      <c r="L22" s="2">
        <v>20.88</v>
      </c>
      <c r="M22" s="2">
        <v>9.1</v>
      </c>
      <c r="N22" s="1">
        <f t="shared" si="0"/>
        <v>0.62526539278131632</v>
      </c>
      <c r="O22" s="5">
        <f t="shared" si="1"/>
        <v>0.37473460721868368</v>
      </c>
      <c r="P22" s="2">
        <v>3.44</v>
      </c>
      <c r="Q22" s="5">
        <f t="shared" si="2"/>
        <v>1.2890870488322719</v>
      </c>
      <c r="R22" s="2">
        <v>26.56</v>
      </c>
      <c r="S22" s="2">
        <f t="shared" si="3"/>
        <v>30</v>
      </c>
      <c r="T22" s="2">
        <f t="shared" si="4"/>
        <v>0.11466666666666667</v>
      </c>
    </row>
    <row r="23" spans="1:20" x14ac:dyDescent="0.2">
      <c r="A23" s="2" t="s">
        <v>7</v>
      </c>
      <c r="B23" s="2">
        <v>3</v>
      </c>
      <c r="C23" s="2">
        <v>2</v>
      </c>
      <c r="D23" s="2">
        <v>98</v>
      </c>
      <c r="E23" s="2">
        <v>64</v>
      </c>
      <c r="F23" s="2">
        <v>-3</v>
      </c>
      <c r="G23" s="2">
        <v>64</v>
      </c>
      <c r="H23" s="2">
        <v>88</v>
      </c>
      <c r="I23" s="2">
        <v>-2</v>
      </c>
      <c r="J23" s="1">
        <v>2</v>
      </c>
      <c r="K23" s="2">
        <v>2.0299999999999998</v>
      </c>
      <c r="L23" s="2">
        <v>20.260000000000002</v>
      </c>
      <c r="M23" s="2">
        <v>8.64</v>
      </c>
      <c r="N23" s="1">
        <f t="shared" si="0"/>
        <v>0.63741086121777291</v>
      </c>
      <c r="O23" s="5">
        <f t="shared" si="1"/>
        <v>0.36258913878222709</v>
      </c>
      <c r="P23" s="2">
        <v>3.78</v>
      </c>
      <c r="Q23" s="5">
        <f t="shared" si="2"/>
        <v>1.3705869445968184</v>
      </c>
      <c r="R23" s="2">
        <v>26.22</v>
      </c>
      <c r="S23" s="2">
        <f t="shared" si="3"/>
        <v>30</v>
      </c>
      <c r="T23" s="2">
        <f t="shared" si="4"/>
        <v>0.126</v>
      </c>
    </row>
    <row r="24" spans="1:20" x14ac:dyDescent="0.2">
      <c r="A24" s="2" t="s">
        <v>7</v>
      </c>
      <c r="B24" s="2">
        <v>3</v>
      </c>
      <c r="C24" s="2">
        <v>3</v>
      </c>
      <c r="D24" s="2">
        <v>115</v>
      </c>
      <c r="E24" s="2">
        <v>103</v>
      </c>
      <c r="F24" s="2">
        <v>-3</v>
      </c>
      <c r="G24" s="2">
        <v>76</v>
      </c>
      <c r="H24" s="2">
        <v>69</v>
      </c>
      <c r="I24" s="2">
        <v>-2</v>
      </c>
      <c r="J24" s="2">
        <v>3</v>
      </c>
      <c r="K24" s="2">
        <v>2.06</v>
      </c>
      <c r="L24" s="2">
        <v>20.49</v>
      </c>
      <c r="M24" s="2">
        <v>8.2200000000000006</v>
      </c>
      <c r="N24" s="1">
        <f t="shared" si="0"/>
        <v>0.66576234400434064</v>
      </c>
      <c r="O24" s="5">
        <f t="shared" si="1"/>
        <v>0.33423765599565936</v>
      </c>
      <c r="P24" s="2">
        <v>3.68</v>
      </c>
      <c r="Q24" s="5">
        <f t="shared" si="2"/>
        <v>1.2299945740640266</v>
      </c>
      <c r="R24" s="2">
        <v>26.32</v>
      </c>
      <c r="S24" s="2">
        <f t="shared" si="3"/>
        <v>30</v>
      </c>
      <c r="T24" s="2">
        <f t="shared" si="4"/>
        <v>0.12266666666666667</v>
      </c>
    </row>
    <row r="25" spans="1:20" x14ac:dyDescent="0.2">
      <c r="A25" s="2" t="s">
        <v>7</v>
      </c>
      <c r="B25" s="2">
        <v>3</v>
      </c>
      <c r="C25" s="2">
        <v>4</v>
      </c>
      <c r="D25" s="2">
        <v>55</v>
      </c>
      <c r="E25" s="2">
        <v>31</v>
      </c>
      <c r="F25" s="2">
        <v>-3</v>
      </c>
      <c r="G25" s="2">
        <v>57</v>
      </c>
      <c r="H25" s="2">
        <v>51</v>
      </c>
      <c r="I25" s="2">
        <v>-2</v>
      </c>
      <c r="J25" s="1">
        <v>4</v>
      </c>
      <c r="K25" s="2">
        <v>2.09</v>
      </c>
      <c r="L25" s="2">
        <v>20.96</v>
      </c>
      <c r="M25" s="2">
        <v>8.82</v>
      </c>
      <c r="N25" s="1">
        <f t="shared" si="0"/>
        <v>0.64334923158452573</v>
      </c>
      <c r="O25" s="5">
        <f t="shared" si="1"/>
        <v>0.35665076841547427</v>
      </c>
      <c r="P25" s="2">
        <v>3.96</v>
      </c>
      <c r="Q25" s="5">
        <f t="shared" si="2"/>
        <v>1.4123370429252782</v>
      </c>
      <c r="R25" s="2">
        <v>26.04</v>
      </c>
      <c r="S25" s="2">
        <f t="shared" si="3"/>
        <v>30</v>
      </c>
      <c r="T25" s="2">
        <f t="shared" si="4"/>
        <v>0.13200000000000001</v>
      </c>
    </row>
    <row r="26" spans="1:20" x14ac:dyDescent="0.2">
      <c r="A26" s="2" t="s">
        <v>7</v>
      </c>
      <c r="B26" s="2">
        <v>3</v>
      </c>
      <c r="C26" s="2">
        <v>5</v>
      </c>
      <c r="D26" s="2">
        <v>97</v>
      </c>
      <c r="E26" s="2">
        <v>78</v>
      </c>
      <c r="F26" s="2">
        <v>-3</v>
      </c>
      <c r="G26" s="2">
        <v>23</v>
      </c>
      <c r="H26" s="2">
        <v>28</v>
      </c>
      <c r="I26" s="2">
        <v>-2</v>
      </c>
      <c r="J26" s="1">
        <v>5</v>
      </c>
      <c r="K26" s="2">
        <v>2.06</v>
      </c>
      <c r="L26" s="2">
        <v>20.66</v>
      </c>
      <c r="M26" s="2">
        <v>8.2100000000000009</v>
      </c>
      <c r="N26" s="1">
        <f t="shared" si="0"/>
        <v>0.66935483870967738</v>
      </c>
      <c r="O26" s="5">
        <f t="shared" si="1"/>
        <v>0.33064516129032262</v>
      </c>
      <c r="P26" s="2">
        <v>3.7</v>
      </c>
      <c r="Q26" s="5">
        <f t="shared" si="2"/>
        <v>1.2233870967741938</v>
      </c>
      <c r="R26" s="2">
        <v>26.3</v>
      </c>
      <c r="S26" s="2">
        <f t="shared" si="3"/>
        <v>30</v>
      </c>
      <c r="T26" s="2">
        <f t="shared" si="4"/>
        <v>0.12333333333333334</v>
      </c>
    </row>
    <row r="27" spans="1:20" x14ac:dyDescent="0.2">
      <c r="A27" s="2" t="s">
        <v>8</v>
      </c>
      <c r="B27" s="2">
        <v>3</v>
      </c>
      <c r="C27" s="2">
        <v>1</v>
      </c>
      <c r="D27" s="2">
        <v>34</v>
      </c>
      <c r="E27" s="2">
        <v>22</v>
      </c>
      <c r="F27" s="2">
        <v>-2</v>
      </c>
      <c r="G27" s="2">
        <v>68</v>
      </c>
      <c r="H27" s="2">
        <v>60</v>
      </c>
      <c r="I27" s="2">
        <v>-3</v>
      </c>
      <c r="J27" s="1">
        <v>1</v>
      </c>
      <c r="K27" s="2">
        <v>2.04</v>
      </c>
      <c r="L27" s="2">
        <v>20.100000000000001</v>
      </c>
      <c r="M27" s="2">
        <v>9.1</v>
      </c>
      <c r="N27" s="1">
        <f t="shared" si="0"/>
        <v>0.60908084163898124</v>
      </c>
      <c r="O27" s="5">
        <f t="shared" si="1"/>
        <v>0.39091915836101876</v>
      </c>
      <c r="P27" s="2">
        <v>3.44</v>
      </c>
      <c r="Q27" s="5">
        <f t="shared" si="2"/>
        <v>1.3447619047619046</v>
      </c>
      <c r="R27" s="2">
        <v>26.56</v>
      </c>
      <c r="S27" s="2">
        <f t="shared" si="3"/>
        <v>30</v>
      </c>
      <c r="T27" s="2">
        <f t="shared" si="4"/>
        <v>0.11466666666666667</v>
      </c>
    </row>
    <row r="28" spans="1:20" x14ac:dyDescent="0.2">
      <c r="A28" s="2" t="s">
        <v>8</v>
      </c>
      <c r="B28" s="2">
        <v>3</v>
      </c>
      <c r="C28" s="2">
        <v>2</v>
      </c>
      <c r="D28" s="2">
        <v>28</v>
      </c>
      <c r="E28" s="2">
        <v>25</v>
      </c>
      <c r="F28" s="2">
        <v>-2</v>
      </c>
      <c r="G28" s="2">
        <v>45</v>
      </c>
      <c r="H28" s="2">
        <v>49</v>
      </c>
      <c r="I28" s="2">
        <v>-3</v>
      </c>
      <c r="J28" s="1">
        <v>2</v>
      </c>
      <c r="K28" s="2">
        <v>2.0299999999999998</v>
      </c>
      <c r="L28" s="2">
        <v>20.69</v>
      </c>
      <c r="M28" s="2">
        <v>9.4700000000000006</v>
      </c>
      <c r="N28" s="1">
        <f t="shared" si="0"/>
        <v>0.6012861736334405</v>
      </c>
      <c r="O28" s="5">
        <f t="shared" si="1"/>
        <v>0.3987138263665595</v>
      </c>
      <c r="P28" s="2">
        <v>3.78</v>
      </c>
      <c r="Q28" s="5">
        <f t="shared" si="2"/>
        <v>1.5071382636655948</v>
      </c>
      <c r="R28" s="2">
        <v>26.22</v>
      </c>
      <c r="S28" s="2">
        <f t="shared" si="3"/>
        <v>30</v>
      </c>
      <c r="T28" s="2">
        <f t="shared" si="4"/>
        <v>0.126</v>
      </c>
    </row>
    <row r="29" spans="1:20" x14ac:dyDescent="0.2">
      <c r="A29" s="2" t="s">
        <v>8</v>
      </c>
      <c r="B29" s="2">
        <v>3</v>
      </c>
      <c r="C29" s="2">
        <v>3</v>
      </c>
      <c r="D29" s="2">
        <v>27</v>
      </c>
      <c r="E29" s="2">
        <v>23</v>
      </c>
      <c r="F29" s="2">
        <v>-2</v>
      </c>
      <c r="G29" s="2">
        <v>55</v>
      </c>
      <c r="H29" s="2">
        <v>62</v>
      </c>
      <c r="I29" s="2">
        <v>-2</v>
      </c>
      <c r="J29" s="2">
        <v>3</v>
      </c>
      <c r="K29" s="2">
        <v>2.0299999999999998</v>
      </c>
      <c r="L29" s="2">
        <v>20.09</v>
      </c>
      <c r="M29" s="2">
        <v>9.1999999999999993</v>
      </c>
      <c r="N29" s="1">
        <f t="shared" si="0"/>
        <v>0.60299003322259148</v>
      </c>
      <c r="O29" s="5">
        <f t="shared" si="1"/>
        <v>0.39700996677740852</v>
      </c>
      <c r="P29" s="2">
        <v>3.68</v>
      </c>
      <c r="Q29" s="5">
        <f t="shared" si="2"/>
        <v>1.4609966777408634</v>
      </c>
      <c r="R29" s="2">
        <v>26.32</v>
      </c>
      <c r="S29" s="2">
        <f t="shared" si="3"/>
        <v>30</v>
      </c>
      <c r="T29" s="2">
        <f t="shared" si="4"/>
        <v>0.12266666666666667</v>
      </c>
    </row>
    <row r="30" spans="1:20" x14ac:dyDescent="0.2">
      <c r="A30" s="2" t="s">
        <v>8</v>
      </c>
      <c r="B30" s="2">
        <v>3</v>
      </c>
      <c r="C30" s="2">
        <v>4</v>
      </c>
      <c r="D30" s="2">
        <v>21</v>
      </c>
      <c r="E30" s="2">
        <v>25</v>
      </c>
      <c r="F30" s="2">
        <v>-2</v>
      </c>
      <c r="G30" s="2">
        <v>58</v>
      </c>
      <c r="H30" s="2">
        <v>36</v>
      </c>
      <c r="I30" s="2">
        <v>-3</v>
      </c>
      <c r="J30" s="1">
        <v>4</v>
      </c>
      <c r="K30" s="2">
        <v>2.04</v>
      </c>
      <c r="L30" s="2">
        <v>20.170000000000002</v>
      </c>
      <c r="M30" s="2">
        <v>10.14</v>
      </c>
      <c r="N30" s="1">
        <f t="shared" si="0"/>
        <v>0.5532266960838389</v>
      </c>
      <c r="O30" s="5">
        <f t="shared" si="1"/>
        <v>0.4467733039161611</v>
      </c>
      <c r="P30" s="2">
        <v>3.96</v>
      </c>
      <c r="Q30" s="5">
        <f t="shared" si="2"/>
        <v>1.769222283507998</v>
      </c>
      <c r="R30" s="2">
        <v>26.04</v>
      </c>
      <c r="S30" s="2">
        <f t="shared" si="3"/>
        <v>30</v>
      </c>
      <c r="T30" s="2">
        <f t="shared" si="4"/>
        <v>0.13200000000000001</v>
      </c>
    </row>
    <row r="31" spans="1:20" x14ac:dyDescent="0.2">
      <c r="A31" s="2" t="s">
        <v>8</v>
      </c>
      <c r="B31" s="2">
        <v>3</v>
      </c>
      <c r="C31" s="2">
        <v>5</v>
      </c>
      <c r="D31" s="2">
        <v>18</v>
      </c>
      <c r="E31" s="2">
        <v>22</v>
      </c>
      <c r="F31" s="2">
        <v>-2</v>
      </c>
      <c r="G31" s="2">
        <v>34</v>
      </c>
      <c r="H31" s="2">
        <v>23</v>
      </c>
      <c r="I31" s="2">
        <v>-3</v>
      </c>
      <c r="J31" s="1">
        <v>5</v>
      </c>
      <c r="K31" s="2">
        <v>2.02</v>
      </c>
      <c r="L31" s="2">
        <v>20.12</v>
      </c>
      <c r="M31" s="2">
        <v>10</v>
      </c>
      <c r="N31" s="1">
        <f t="shared" si="0"/>
        <v>0.55911602209944755</v>
      </c>
      <c r="O31" s="5">
        <f t="shared" si="1"/>
        <v>0.44088397790055245</v>
      </c>
      <c r="P31" s="2">
        <v>3.7</v>
      </c>
      <c r="Q31" s="5">
        <f t="shared" si="2"/>
        <v>1.6312707182320441</v>
      </c>
      <c r="R31" s="2">
        <v>26.3</v>
      </c>
      <c r="S31" s="2">
        <f t="shared" si="3"/>
        <v>30</v>
      </c>
      <c r="T31" s="2">
        <f t="shared" si="4"/>
        <v>0.12333333333333334</v>
      </c>
    </row>
    <row r="32" spans="1:20" x14ac:dyDescent="0.2">
      <c r="A32" s="2" t="s">
        <v>20</v>
      </c>
      <c r="B32" s="2">
        <v>7</v>
      </c>
      <c r="C32" s="2">
        <v>1</v>
      </c>
      <c r="D32" s="2">
        <v>108</v>
      </c>
      <c r="E32" s="2">
        <v>104</v>
      </c>
      <c r="F32" s="2">
        <v>-3</v>
      </c>
      <c r="G32" s="2">
        <v>14</v>
      </c>
      <c r="H32" s="2">
        <v>17</v>
      </c>
      <c r="I32" s="2">
        <v>-1</v>
      </c>
      <c r="J32" s="1">
        <v>1</v>
      </c>
      <c r="K32" s="2">
        <v>2.0699999999999998</v>
      </c>
      <c r="L32" s="2">
        <v>10.73</v>
      </c>
      <c r="M32" s="2">
        <v>7.82</v>
      </c>
      <c r="N32" s="1">
        <f t="shared" si="0"/>
        <v>0.33602771362586609</v>
      </c>
      <c r="O32" s="5">
        <f t="shared" si="1"/>
        <v>0.66397228637413397</v>
      </c>
      <c r="P32" s="2">
        <v>3.49</v>
      </c>
      <c r="Q32" s="5">
        <f t="shared" si="2"/>
        <v>2.3172632794457275</v>
      </c>
      <c r="R32" s="2">
        <v>26.51</v>
      </c>
      <c r="S32" s="2">
        <f t="shared" si="3"/>
        <v>30</v>
      </c>
      <c r="T32" s="2">
        <f t="shared" si="4"/>
        <v>0.11633333333333334</v>
      </c>
    </row>
    <row r="33" spans="1:20" x14ac:dyDescent="0.2">
      <c r="A33" s="2" t="s">
        <v>20</v>
      </c>
      <c r="B33" s="2">
        <v>7</v>
      </c>
      <c r="C33" s="2">
        <v>2</v>
      </c>
      <c r="D33" s="2">
        <v>46</v>
      </c>
      <c r="E33" s="2">
        <v>54</v>
      </c>
      <c r="F33" s="2">
        <v>-3</v>
      </c>
      <c r="G33" s="2">
        <v>12</v>
      </c>
      <c r="H33" s="2">
        <v>11</v>
      </c>
      <c r="I33" s="2">
        <v>-1</v>
      </c>
      <c r="J33" s="1">
        <v>2</v>
      </c>
      <c r="K33" s="2">
        <v>2</v>
      </c>
      <c r="L33" s="2">
        <v>10.210000000000001</v>
      </c>
      <c r="M33" s="2">
        <v>8.1300000000000008</v>
      </c>
      <c r="N33" s="1">
        <f t="shared" si="0"/>
        <v>0.25334957369062117</v>
      </c>
      <c r="O33" s="5">
        <f t="shared" si="1"/>
        <v>0.74665042630937883</v>
      </c>
      <c r="P33" s="2">
        <v>3.3</v>
      </c>
      <c r="Q33" s="5">
        <f t="shared" si="2"/>
        <v>2.4639464068209502</v>
      </c>
      <c r="R33" s="2">
        <v>26.7</v>
      </c>
      <c r="S33" s="2">
        <f t="shared" si="3"/>
        <v>30</v>
      </c>
      <c r="T33" s="2">
        <f t="shared" si="4"/>
        <v>0.11</v>
      </c>
    </row>
    <row r="34" spans="1:20" x14ac:dyDescent="0.2">
      <c r="A34" s="2" t="s">
        <v>20</v>
      </c>
      <c r="B34" s="2">
        <v>7</v>
      </c>
      <c r="C34" s="2">
        <v>3</v>
      </c>
      <c r="D34" s="2">
        <v>38</v>
      </c>
      <c r="E34" s="2">
        <v>45</v>
      </c>
      <c r="F34" s="2">
        <v>-3</v>
      </c>
      <c r="G34" s="2">
        <v>15</v>
      </c>
      <c r="H34" s="2">
        <v>12</v>
      </c>
      <c r="I34" s="2">
        <v>-1</v>
      </c>
      <c r="J34" s="2">
        <v>3</v>
      </c>
      <c r="K34" s="2">
        <v>2</v>
      </c>
      <c r="L34" s="2">
        <v>10.26</v>
      </c>
      <c r="M34" s="2">
        <v>9.26</v>
      </c>
      <c r="N34" s="1">
        <f t="shared" si="0"/>
        <v>0.12106537530266344</v>
      </c>
      <c r="O34" s="5">
        <f t="shared" si="1"/>
        <v>0.87893462469733652</v>
      </c>
      <c r="P34" s="2">
        <v>3.47</v>
      </c>
      <c r="Q34" s="5">
        <f t="shared" si="2"/>
        <v>3.0499031476997578</v>
      </c>
      <c r="R34" s="2">
        <v>26.53</v>
      </c>
      <c r="S34" s="2">
        <f t="shared" si="3"/>
        <v>30</v>
      </c>
      <c r="T34" s="2">
        <f t="shared" si="4"/>
        <v>0.11566666666666667</v>
      </c>
    </row>
    <row r="35" spans="1:20" x14ac:dyDescent="0.2">
      <c r="A35" s="2" t="s">
        <v>20</v>
      </c>
      <c r="B35" s="2">
        <v>7</v>
      </c>
      <c r="C35" s="2">
        <v>4</v>
      </c>
      <c r="D35" s="2">
        <v>78</v>
      </c>
      <c r="E35" s="2">
        <v>47</v>
      </c>
      <c r="F35" s="2">
        <v>-2</v>
      </c>
      <c r="G35" s="2">
        <v>16</v>
      </c>
      <c r="H35" s="2">
        <v>18</v>
      </c>
      <c r="I35" s="2">
        <v>-1</v>
      </c>
      <c r="J35" s="1">
        <v>4</v>
      </c>
      <c r="K35" s="2">
        <v>2.0299999999999998</v>
      </c>
      <c r="L35" s="2">
        <v>10.34</v>
      </c>
      <c r="M35" s="2">
        <v>9.31</v>
      </c>
      <c r="N35" s="1">
        <f t="shared" si="0"/>
        <v>0.1239470517448856</v>
      </c>
      <c r="O35" s="5">
        <f t="shared" si="1"/>
        <v>0.87605294825511437</v>
      </c>
      <c r="P35" s="2">
        <v>3.33</v>
      </c>
      <c r="Q35" s="5">
        <f t="shared" si="2"/>
        <v>2.9172563176895308</v>
      </c>
      <c r="R35" s="2">
        <v>26.67</v>
      </c>
      <c r="S35" s="2">
        <f t="shared" si="3"/>
        <v>30</v>
      </c>
      <c r="T35" s="2">
        <f t="shared" si="4"/>
        <v>0.111</v>
      </c>
    </row>
    <row r="36" spans="1:20" x14ac:dyDescent="0.2">
      <c r="A36" s="2" t="s">
        <v>20</v>
      </c>
      <c r="B36" s="2">
        <v>7</v>
      </c>
      <c r="C36" s="2">
        <v>5</v>
      </c>
      <c r="D36" s="2">
        <v>35</v>
      </c>
      <c r="E36" s="2">
        <v>32</v>
      </c>
      <c r="F36" s="2">
        <v>-3</v>
      </c>
      <c r="G36" s="2">
        <v>10</v>
      </c>
      <c r="H36" s="2">
        <v>12</v>
      </c>
      <c r="I36" s="2">
        <v>-1</v>
      </c>
      <c r="J36" s="1">
        <v>5</v>
      </c>
      <c r="K36" s="2">
        <v>2.06</v>
      </c>
      <c r="L36" s="2">
        <v>9.9</v>
      </c>
      <c r="M36" s="2">
        <v>9.57</v>
      </c>
      <c r="N36" s="1">
        <f t="shared" si="0"/>
        <v>4.209183673469389E-2</v>
      </c>
      <c r="O36" s="5">
        <f t="shared" si="1"/>
        <v>0.95790816326530615</v>
      </c>
      <c r="P36" s="2">
        <v>3.37</v>
      </c>
      <c r="Q36" s="5">
        <f t="shared" si="2"/>
        <v>3.2281505102040819</v>
      </c>
      <c r="R36" s="2">
        <v>26.63</v>
      </c>
      <c r="S36" s="2">
        <f t="shared" si="3"/>
        <v>30</v>
      </c>
      <c r="T36" s="2">
        <f t="shared" si="4"/>
        <v>0.11233333333333334</v>
      </c>
    </row>
    <row r="37" spans="1:20" x14ac:dyDescent="0.2">
      <c r="A37" s="2" t="s">
        <v>6</v>
      </c>
      <c r="B37" s="2">
        <v>7</v>
      </c>
      <c r="C37" s="2">
        <v>1</v>
      </c>
      <c r="D37" s="2">
        <v>15</v>
      </c>
      <c r="E37" s="2">
        <v>18</v>
      </c>
      <c r="F37" s="2">
        <v>-1</v>
      </c>
      <c r="G37" s="2">
        <v>12</v>
      </c>
      <c r="H37" s="2">
        <v>14</v>
      </c>
      <c r="I37" s="2">
        <v>-1</v>
      </c>
      <c r="J37" s="1">
        <v>1</v>
      </c>
      <c r="K37" s="2">
        <v>2</v>
      </c>
      <c r="L37" s="2">
        <v>10.31</v>
      </c>
      <c r="M37" s="2">
        <v>9.3000000000000007</v>
      </c>
      <c r="N37" s="1">
        <f t="shared" si="0"/>
        <v>0.12154031287605292</v>
      </c>
      <c r="O37" s="5">
        <f t="shared" si="1"/>
        <v>0.87845968712394706</v>
      </c>
      <c r="P37" s="2">
        <v>3.49</v>
      </c>
      <c r="Q37" s="5">
        <f t="shared" si="2"/>
        <v>3.0658243080625756</v>
      </c>
      <c r="R37" s="2">
        <v>26.51</v>
      </c>
      <c r="S37" s="2">
        <f t="shared" si="3"/>
        <v>30</v>
      </c>
      <c r="T37" s="2">
        <f t="shared" si="4"/>
        <v>0.11633333333333334</v>
      </c>
    </row>
    <row r="38" spans="1:20" x14ac:dyDescent="0.2">
      <c r="A38" s="2" t="s">
        <v>21</v>
      </c>
      <c r="B38" s="2">
        <v>7</v>
      </c>
      <c r="C38" s="2">
        <v>2</v>
      </c>
      <c r="D38" s="2">
        <v>22</v>
      </c>
      <c r="E38" s="2">
        <v>27</v>
      </c>
      <c r="F38" s="2">
        <v>-1</v>
      </c>
      <c r="G38" s="2">
        <v>15</v>
      </c>
      <c r="H38" s="2">
        <v>13</v>
      </c>
      <c r="I38" s="2">
        <v>-1</v>
      </c>
      <c r="J38" s="1">
        <v>2</v>
      </c>
      <c r="K38" s="2">
        <v>2.0099999999999998</v>
      </c>
      <c r="L38" s="2">
        <v>10.86</v>
      </c>
      <c r="M38" s="2">
        <v>9.5299999999999994</v>
      </c>
      <c r="N38" s="1">
        <f t="shared" si="0"/>
        <v>0.15028248587570622</v>
      </c>
      <c r="O38" s="5">
        <f t="shared" si="1"/>
        <v>0.84971751412429375</v>
      </c>
      <c r="P38" s="2">
        <v>3.3</v>
      </c>
      <c r="Q38" s="5">
        <f t="shared" si="2"/>
        <v>2.8040677966101692</v>
      </c>
      <c r="R38" s="2">
        <v>26.7</v>
      </c>
      <c r="S38" s="2">
        <f t="shared" si="3"/>
        <v>30</v>
      </c>
      <c r="T38" s="2">
        <f t="shared" si="4"/>
        <v>0.11</v>
      </c>
    </row>
    <row r="39" spans="1:20" x14ac:dyDescent="0.2">
      <c r="A39" s="2" t="s">
        <v>21</v>
      </c>
      <c r="B39" s="2">
        <v>7</v>
      </c>
      <c r="C39" s="2">
        <v>3</v>
      </c>
      <c r="D39" s="2">
        <v>41</v>
      </c>
      <c r="E39" s="2">
        <v>37</v>
      </c>
      <c r="F39" s="2">
        <v>-1</v>
      </c>
      <c r="G39" s="2">
        <v>28</v>
      </c>
      <c r="H39" s="2">
        <v>30</v>
      </c>
      <c r="I39" s="2">
        <v>-1</v>
      </c>
      <c r="J39" s="2">
        <v>3</v>
      </c>
      <c r="K39" s="2">
        <v>2.0099999999999998</v>
      </c>
      <c r="L39" s="2">
        <v>10.66</v>
      </c>
      <c r="M39" s="2">
        <v>9.1999999999999993</v>
      </c>
      <c r="N39" s="1">
        <f t="shared" si="0"/>
        <v>0.16878612716763014</v>
      </c>
      <c r="O39" s="5">
        <f t="shared" si="1"/>
        <v>0.83121387283236992</v>
      </c>
      <c r="P39" s="2">
        <v>3.47</v>
      </c>
      <c r="Q39" s="5">
        <f t="shared" si="2"/>
        <v>2.8843121387283239</v>
      </c>
      <c r="R39" s="2">
        <v>26.53</v>
      </c>
      <c r="S39" s="2">
        <f t="shared" si="3"/>
        <v>30</v>
      </c>
      <c r="T39" s="2">
        <f t="shared" si="4"/>
        <v>0.11566666666666667</v>
      </c>
    </row>
    <row r="40" spans="1:20" x14ac:dyDescent="0.2">
      <c r="A40" s="2" t="s">
        <v>21</v>
      </c>
      <c r="B40" s="2">
        <v>7</v>
      </c>
      <c r="C40" s="2">
        <v>4</v>
      </c>
      <c r="D40" s="2">
        <v>35</v>
      </c>
      <c r="E40" s="2">
        <v>28</v>
      </c>
      <c r="F40" s="2">
        <v>-1</v>
      </c>
      <c r="G40" s="2">
        <v>14</v>
      </c>
      <c r="H40" s="2">
        <v>10</v>
      </c>
      <c r="I40" s="2">
        <v>-1</v>
      </c>
      <c r="J40" s="1">
        <v>4</v>
      </c>
      <c r="K40" s="2">
        <v>2.0099999999999998</v>
      </c>
      <c r="L40" s="2">
        <v>8.98</v>
      </c>
      <c r="M40" s="2">
        <v>8.25</v>
      </c>
      <c r="N40" s="1">
        <f t="shared" si="0"/>
        <v>0.10473457675753234</v>
      </c>
      <c r="O40" s="5">
        <f t="shared" si="1"/>
        <v>0.89526542324246772</v>
      </c>
      <c r="P40" s="2">
        <v>3.33</v>
      </c>
      <c r="Q40" s="5">
        <f t="shared" si="2"/>
        <v>2.9812338593974177</v>
      </c>
      <c r="R40" s="2">
        <v>26.67</v>
      </c>
      <c r="S40" s="2">
        <f t="shared" si="3"/>
        <v>30</v>
      </c>
      <c r="T40" s="2">
        <f t="shared" si="4"/>
        <v>0.111</v>
      </c>
    </row>
    <row r="41" spans="1:20" x14ac:dyDescent="0.2">
      <c r="A41" s="2" t="s">
        <v>21</v>
      </c>
      <c r="B41" s="2">
        <v>7</v>
      </c>
      <c r="C41" s="2">
        <v>5</v>
      </c>
      <c r="D41" s="2">
        <v>10</v>
      </c>
      <c r="E41" s="2">
        <v>14</v>
      </c>
      <c r="F41" s="2">
        <v>-1</v>
      </c>
      <c r="G41" s="2">
        <v>13</v>
      </c>
      <c r="H41" s="2">
        <v>11</v>
      </c>
      <c r="I41" s="2">
        <v>-1</v>
      </c>
      <c r="J41" s="1">
        <v>5</v>
      </c>
      <c r="K41" s="2">
        <v>2.0699999999999998</v>
      </c>
      <c r="L41" s="2">
        <v>8.83</v>
      </c>
      <c r="M41" s="2">
        <v>7.88</v>
      </c>
      <c r="N41" s="1">
        <f t="shared" si="0"/>
        <v>0.14053254437869825</v>
      </c>
      <c r="O41" s="5">
        <f t="shared" si="1"/>
        <v>0.85946745562130178</v>
      </c>
      <c r="P41" s="2">
        <v>3.37</v>
      </c>
      <c r="Q41" s="5">
        <f t="shared" si="2"/>
        <v>2.8964053254437871</v>
      </c>
      <c r="R41" s="2">
        <v>26.63</v>
      </c>
      <c r="S41" s="2">
        <f t="shared" si="3"/>
        <v>30</v>
      </c>
      <c r="T41" s="2">
        <f t="shared" si="4"/>
        <v>0.11233333333333334</v>
      </c>
    </row>
    <row r="42" spans="1:20" x14ac:dyDescent="0.2">
      <c r="A42" s="2" t="s">
        <v>7</v>
      </c>
      <c r="B42" s="2">
        <v>7</v>
      </c>
      <c r="C42" s="2">
        <v>1</v>
      </c>
      <c r="D42" s="2">
        <v>381</v>
      </c>
      <c r="E42" s="2">
        <v>393</v>
      </c>
      <c r="F42" s="2">
        <v>-3</v>
      </c>
      <c r="G42" s="2">
        <v>70</v>
      </c>
      <c r="H42" s="2">
        <v>78</v>
      </c>
      <c r="I42" s="2">
        <v>-2</v>
      </c>
      <c r="J42" s="1">
        <v>1</v>
      </c>
      <c r="K42" s="2">
        <v>2.0699999999999998</v>
      </c>
      <c r="L42" s="2">
        <v>10.73</v>
      </c>
      <c r="M42" s="2">
        <v>7.82</v>
      </c>
      <c r="N42" s="1">
        <f t="shared" si="0"/>
        <v>0.33602771362586609</v>
      </c>
      <c r="O42" s="5">
        <f t="shared" si="1"/>
        <v>0.66397228637413397</v>
      </c>
      <c r="P42" s="2">
        <v>3.49</v>
      </c>
      <c r="Q42" s="5">
        <f t="shared" si="2"/>
        <v>2.3172632794457275</v>
      </c>
      <c r="R42" s="2">
        <v>26.51</v>
      </c>
      <c r="S42" s="2">
        <f t="shared" si="3"/>
        <v>30</v>
      </c>
      <c r="T42" s="2">
        <f t="shared" si="4"/>
        <v>0.11633333333333334</v>
      </c>
    </row>
    <row r="43" spans="1:20" x14ac:dyDescent="0.2">
      <c r="A43" s="2" t="s">
        <v>7</v>
      </c>
      <c r="B43" s="2">
        <v>7</v>
      </c>
      <c r="C43" s="2">
        <v>2</v>
      </c>
      <c r="D43" s="2">
        <v>351</v>
      </c>
      <c r="E43" s="2">
        <v>343</v>
      </c>
      <c r="F43" s="2">
        <v>-3</v>
      </c>
      <c r="G43" s="2">
        <v>60</v>
      </c>
      <c r="H43" s="2">
        <v>54</v>
      </c>
      <c r="I43" s="2">
        <v>-2</v>
      </c>
      <c r="J43" s="1">
        <v>2</v>
      </c>
      <c r="K43" s="2">
        <v>2</v>
      </c>
      <c r="L43" s="2">
        <v>10.210000000000001</v>
      </c>
      <c r="M43" s="2">
        <v>8.1300000000000008</v>
      </c>
      <c r="N43" s="1">
        <f t="shared" si="0"/>
        <v>0.25334957369062117</v>
      </c>
      <c r="O43" s="5">
        <f t="shared" si="1"/>
        <v>0.74665042630937883</v>
      </c>
      <c r="P43" s="2">
        <v>3.3</v>
      </c>
      <c r="Q43" s="5">
        <f t="shared" si="2"/>
        <v>2.4639464068209502</v>
      </c>
      <c r="R43" s="2">
        <v>26.7</v>
      </c>
      <c r="S43" s="2">
        <f t="shared" si="3"/>
        <v>30</v>
      </c>
      <c r="T43" s="2">
        <f t="shared" si="4"/>
        <v>0.11</v>
      </c>
    </row>
    <row r="44" spans="1:20" x14ac:dyDescent="0.2">
      <c r="A44" s="2" t="s">
        <v>7</v>
      </c>
      <c r="B44" s="2">
        <v>7</v>
      </c>
      <c r="C44" s="2">
        <v>3</v>
      </c>
      <c r="D44" s="2">
        <v>109</v>
      </c>
      <c r="E44" s="2">
        <v>147</v>
      </c>
      <c r="F44" s="2">
        <v>-3</v>
      </c>
      <c r="G44" s="2">
        <v>30</v>
      </c>
      <c r="H44" s="2">
        <v>37</v>
      </c>
      <c r="I44" s="2">
        <v>-2</v>
      </c>
      <c r="J44" s="2">
        <v>3</v>
      </c>
      <c r="K44" s="2">
        <v>2</v>
      </c>
      <c r="L44" s="2">
        <v>10.26</v>
      </c>
      <c r="M44" s="2">
        <v>9.26</v>
      </c>
      <c r="N44" s="1">
        <f t="shared" si="0"/>
        <v>0.12106537530266344</v>
      </c>
      <c r="O44" s="5">
        <f t="shared" si="1"/>
        <v>0.87893462469733652</v>
      </c>
      <c r="P44" s="2">
        <v>3.47</v>
      </c>
      <c r="Q44" s="5">
        <f t="shared" si="2"/>
        <v>3.0499031476997578</v>
      </c>
      <c r="R44" s="2">
        <v>26.53</v>
      </c>
      <c r="S44" s="2">
        <f t="shared" si="3"/>
        <v>30</v>
      </c>
      <c r="T44" s="2">
        <f t="shared" si="4"/>
        <v>0.11566666666666667</v>
      </c>
    </row>
    <row r="45" spans="1:20" x14ac:dyDescent="0.2">
      <c r="A45" s="2" t="s">
        <v>7</v>
      </c>
      <c r="B45" s="2">
        <v>7</v>
      </c>
      <c r="C45" s="2">
        <v>4</v>
      </c>
      <c r="D45" s="2">
        <v>97</v>
      </c>
      <c r="E45" s="2">
        <v>101</v>
      </c>
      <c r="F45" s="2">
        <v>-3</v>
      </c>
      <c r="G45" s="2">
        <v>40</v>
      </c>
      <c r="H45" s="2">
        <v>68</v>
      </c>
      <c r="I45" s="2">
        <v>-2</v>
      </c>
      <c r="J45" s="1">
        <v>4</v>
      </c>
      <c r="K45" s="2">
        <v>2.0299999999999998</v>
      </c>
      <c r="L45" s="2">
        <v>10.34</v>
      </c>
      <c r="M45" s="2">
        <v>9.31</v>
      </c>
      <c r="N45" s="1">
        <f t="shared" si="0"/>
        <v>0.1239470517448856</v>
      </c>
      <c r="O45" s="5">
        <f t="shared" si="1"/>
        <v>0.87605294825511437</v>
      </c>
      <c r="P45" s="2">
        <v>3.33</v>
      </c>
      <c r="Q45" s="5">
        <f t="shared" si="2"/>
        <v>2.9172563176895308</v>
      </c>
      <c r="R45" s="2">
        <v>26.67</v>
      </c>
      <c r="S45" s="2">
        <f t="shared" si="3"/>
        <v>30</v>
      </c>
      <c r="T45" s="2">
        <f t="shared" si="4"/>
        <v>0.111</v>
      </c>
    </row>
    <row r="46" spans="1:20" x14ac:dyDescent="0.2">
      <c r="A46" s="2" t="s">
        <v>7</v>
      </c>
      <c r="B46" s="2">
        <v>7</v>
      </c>
      <c r="C46" s="2">
        <v>5</v>
      </c>
      <c r="D46" s="2">
        <v>308</v>
      </c>
      <c r="E46" s="2">
        <v>315</v>
      </c>
      <c r="F46" s="2">
        <v>-3</v>
      </c>
      <c r="G46" s="2">
        <v>73</v>
      </c>
      <c r="H46" s="2">
        <v>69</v>
      </c>
      <c r="I46" s="2">
        <v>-2</v>
      </c>
      <c r="J46" s="1">
        <v>5</v>
      </c>
      <c r="K46" s="2">
        <v>2.06</v>
      </c>
      <c r="L46" s="2">
        <v>9.9</v>
      </c>
      <c r="M46" s="2">
        <v>9.57</v>
      </c>
      <c r="N46" s="1">
        <f t="shared" si="0"/>
        <v>4.209183673469389E-2</v>
      </c>
      <c r="O46" s="5">
        <f t="shared" si="1"/>
        <v>0.95790816326530615</v>
      </c>
      <c r="P46" s="2">
        <v>3.37</v>
      </c>
      <c r="Q46" s="5">
        <f t="shared" si="2"/>
        <v>3.2281505102040819</v>
      </c>
      <c r="R46" s="2">
        <v>26.63</v>
      </c>
      <c r="S46" s="2">
        <f t="shared" si="3"/>
        <v>30</v>
      </c>
      <c r="T46" s="2">
        <f t="shared" si="4"/>
        <v>0.11233333333333334</v>
      </c>
    </row>
    <row r="47" spans="1:20" x14ac:dyDescent="0.2">
      <c r="A47" s="2" t="s">
        <v>8</v>
      </c>
      <c r="B47" s="2">
        <v>7</v>
      </c>
      <c r="C47" s="2">
        <v>1</v>
      </c>
      <c r="D47" s="2">
        <v>40</v>
      </c>
      <c r="E47" s="2">
        <v>51</v>
      </c>
      <c r="F47" s="2">
        <v>-2</v>
      </c>
      <c r="G47" s="2">
        <v>58</v>
      </c>
      <c r="H47" s="2">
        <v>37</v>
      </c>
      <c r="I47" s="2">
        <v>-2</v>
      </c>
      <c r="J47" s="1">
        <v>1</v>
      </c>
      <c r="K47" s="2">
        <v>2</v>
      </c>
      <c r="L47" s="2">
        <v>10.31</v>
      </c>
      <c r="M47" s="2">
        <v>9.3000000000000007</v>
      </c>
      <c r="N47" s="1">
        <f t="shared" si="0"/>
        <v>0.12154031287605292</v>
      </c>
      <c r="O47" s="5">
        <f t="shared" si="1"/>
        <v>0.87845968712394706</v>
      </c>
      <c r="P47" s="2">
        <v>3.49</v>
      </c>
      <c r="Q47" s="5">
        <f t="shared" si="2"/>
        <v>3.0658243080625756</v>
      </c>
      <c r="R47" s="2">
        <v>26.51</v>
      </c>
      <c r="S47" s="2">
        <f t="shared" si="3"/>
        <v>30</v>
      </c>
      <c r="T47" s="2">
        <f t="shared" si="4"/>
        <v>0.11633333333333334</v>
      </c>
    </row>
    <row r="48" spans="1:20" x14ac:dyDescent="0.2">
      <c r="A48" s="2" t="s">
        <v>8</v>
      </c>
      <c r="B48" s="2">
        <v>7</v>
      </c>
      <c r="C48" s="2">
        <v>2</v>
      </c>
      <c r="D48" s="2">
        <v>79</v>
      </c>
      <c r="E48" s="2">
        <v>75</v>
      </c>
      <c r="F48" s="2">
        <v>-2</v>
      </c>
      <c r="G48" s="2">
        <v>45</v>
      </c>
      <c r="H48" s="2">
        <v>50</v>
      </c>
      <c r="I48" s="2">
        <v>-2</v>
      </c>
      <c r="J48" s="1">
        <v>2</v>
      </c>
      <c r="K48" s="2">
        <v>2.0099999999999998</v>
      </c>
      <c r="L48" s="2">
        <v>10.86</v>
      </c>
      <c r="M48" s="2">
        <v>9.5299999999999994</v>
      </c>
      <c r="N48" s="1">
        <f t="shared" si="0"/>
        <v>0.15028248587570622</v>
      </c>
      <c r="O48" s="5">
        <f t="shared" si="1"/>
        <v>0.84971751412429375</v>
      </c>
      <c r="P48" s="2">
        <v>3.3</v>
      </c>
      <c r="Q48" s="5">
        <f t="shared" si="2"/>
        <v>2.8040677966101692</v>
      </c>
      <c r="R48" s="2">
        <v>26.7</v>
      </c>
      <c r="S48" s="2">
        <f t="shared" si="3"/>
        <v>30</v>
      </c>
      <c r="T48" s="2">
        <f t="shared" si="4"/>
        <v>0.11</v>
      </c>
    </row>
    <row r="49" spans="1:20" x14ac:dyDescent="0.2">
      <c r="A49" s="2" t="s">
        <v>8</v>
      </c>
      <c r="B49" s="2">
        <v>7</v>
      </c>
      <c r="C49" s="2">
        <v>3</v>
      </c>
      <c r="D49" s="2">
        <v>51</v>
      </c>
      <c r="E49" s="2">
        <v>49</v>
      </c>
      <c r="F49" s="2">
        <v>-3</v>
      </c>
      <c r="G49" s="2">
        <v>95</v>
      </c>
      <c r="H49" s="2">
        <v>80</v>
      </c>
      <c r="I49" s="2">
        <v>-2</v>
      </c>
      <c r="J49" s="2">
        <v>3</v>
      </c>
      <c r="K49" s="2">
        <v>2.0099999999999998</v>
      </c>
      <c r="L49" s="2">
        <v>10.66</v>
      </c>
      <c r="M49" s="2">
        <v>9.1999999999999993</v>
      </c>
      <c r="N49" s="1">
        <f t="shared" si="0"/>
        <v>0.16878612716763014</v>
      </c>
      <c r="O49" s="5">
        <f t="shared" si="1"/>
        <v>0.83121387283236992</v>
      </c>
      <c r="P49" s="2">
        <v>3.47</v>
      </c>
      <c r="Q49" s="5">
        <f t="shared" si="2"/>
        <v>2.8843121387283239</v>
      </c>
      <c r="R49" s="2">
        <v>26.53</v>
      </c>
      <c r="S49" s="2">
        <f t="shared" si="3"/>
        <v>30</v>
      </c>
      <c r="T49" s="2">
        <f t="shared" si="4"/>
        <v>0.11566666666666667</v>
      </c>
    </row>
    <row r="50" spans="1:20" x14ac:dyDescent="0.2">
      <c r="A50" s="2" t="s">
        <v>8</v>
      </c>
      <c r="B50" s="2">
        <v>7</v>
      </c>
      <c r="C50" s="2">
        <v>4</v>
      </c>
      <c r="D50" s="2">
        <v>22</v>
      </c>
      <c r="E50" s="2">
        <v>25</v>
      </c>
      <c r="F50" s="2">
        <v>-2</v>
      </c>
      <c r="G50" s="2">
        <v>40</v>
      </c>
      <c r="H50" s="2">
        <v>57</v>
      </c>
      <c r="I50" s="2">
        <v>-2</v>
      </c>
      <c r="J50" s="1">
        <v>4</v>
      </c>
      <c r="K50" s="2">
        <v>2.0099999999999998</v>
      </c>
      <c r="L50" s="2">
        <v>8.98</v>
      </c>
      <c r="M50" s="2">
        <v>8.25</v>
      </c>
      <c r="N50" s="1">
        <f t="shared" si="0"/>
        <v>0.10473457675753234</v>
      </c>
      <c r="O50" s="5">
        <f t="shared" si="1"/>
        <v>0.89526542324246772</v>
      </c>
      <c r="P50" s="2">
        <v>3.33</v>
      </c>
      <c r="Q50" s="5">
        <f t="shared" si="2"/>
        <v>2.9812338593974177</v>
      </c>
      <c r="R50" s="2">
        <v>26.67</v>
      </c>
      <c r="S50" s="2">
        <f t="shared" si="3"/>
        <v>30</v>
      </c>
      <c r="T50" s="2">
        <f t="shared" si="4"/>
        <v>0.111</v>
      </c>
    </row>
    <row r="51" spans="1:20" x14ac:dyDescent="0.2">
      <c r="A51" s="2" t="s">
        <v>8</v>
      </c>
      <c r="B51" s="2">
        <v>7</v>
      </c>
      <c r="C51" s="2">
        <v>5</v>
      </c>
      <c r="D51" s="2">
        <v>69</v>
      </c>
      <c r="E51" s="2">
        <v>67</v>
      </c>
      <c r="F51" s="2">
        <v>-1</v>
      </c>
      <c r="G51" s="2">
        <v>30</v>
      </c>
      <c r="H51" s="2">
        <v>39</v>
      </c>
      <c r="I51" s="2">
        <v>-2</v>
      </c>
      <c r="J51" s="1">
        <v>5</v>
      </c>
      <c r="K51" s="2">
        <v>2.0699999999999998</v>
      </c>
      <c r="L51" s="2">
        <v>8.83</v>
      </c>
      <c r="M51" s="2">
        <v>7.88</v>
      </c>
      <c r="N51" s="1">
        <f t="shared" si="0"/>
        <v>0.14053254437869825</v>
      </c>
      <c r="O51" s="5">
        <f t="shared" si="1"/>
        <v>0.85946745562130178</v>
      </c>
      <c r="P51" s="2">
        <v>3.37</v>
      </c>
      <c r="Q51" s="5">
        <f t="shared" si="2"/>
        <v>2.8964053254437871</v>
      </c>
      <c r="R51" s="2">
        <v>26.63</v>
      </c>
      <c r="S51" s="2">
        <f t="shared" si="3"/>
        <v>30</v>
      </c>
      <c r="T51" s="2">
        <f t="shared" si="4"/>
        <v>0.11233333333333334</v>
      </c>
    </row>
    <row r="52" spans="1:20" x14ac:dyDescent="0.2">
      <c r="A52" s="2" t="s">
        <v>20</v>
      </c>
      <c r="B52" s="2">
        <v>12</v>
      </c>
      <c r="C52" s="2">
        <v>1</v>
      </c>
      <c r="D52" s="2">
        <v>51</v>
      </c>
      <c r="E52" s="2">
        <v>47</v>
      </c>
      <c r="F52" s="2">
        <v>-2</v>
      </c>
      <c r="G52" s="2">
        <v>8</v>
      </c>
      <c r="H52" s="2">
        <v>6</v>
      </c>
      <c r="I52" s="2">
        <v>0</v>
      </c>
      <c r="J52" s="1">
        <v>1</v>
      </c>
      <c r="K52" s="2">
        <v>2.0699999999999998</v>
      </c>
      <c r="L52" s="2">
        <v>8.4</v>
      </c>
      <c r="M52" s="2">
        <v>8.1199999999999992</v>
      </c>
      <c r="N52" s="1">
        <f t="shared" si="0"/>
        <v>4.4233807266982804E-2</v>
      </c>
      <c r="O52" s="5">
        <f t="shared" si="1"/>
        <v>0.95576619273301722</v>
      </c>
      <c r="P52" s="2">
        <v>3.55</v>
      </c>
      <c r="Q52" s="5">
        <f t="shared" si="2"/>
        <v>3.3929699842022107</v>
      </c>
      <c r="R52" s="2">
        <f>30-P52</f>
        <v>26.45</v>
      </c>
      <c r="S52" s="2">
        <f t="shared" si="3"/>
        <v>30</v>
      </c>
      <c r="T52" s="2">
        <f t="shared" si="4"/>
        <v>0.11833333333333333</v>
      </c>
    </row>
    <row r="53" spans="1:20" x14ac:dyDescent="0.2">
      <c r="A53" s="2" t="s">
        <v>20</v>
      </c>
      <c r="B53" s="2">
        <v>12</v>
      </c>
      <c r="C53" s="2">
        <v>2</v>
      </c>
      <c r="D53" s="2">
        <v>90</v>
      </c>
      <c r="E53" s="2">
        <v>74</v>
      </c>
      <c r="F53" s="2">
        <v>-2</v>
      </c>
      <c r="G53" s="2">
        <v>3</v>
      </c>
      <c r="H53" s="2">
        <v>5</v>
      </c>
      <c r="I53" s="2">
        <v>0</v>
      </c>
      <c r="J53" s="1">
        <v>2</v>
      </c>
      <c r="K53" s="2">
        <v>2.06</v>
      </c>
      <c r="L53" s="2">
        <v>8.0299999999999994</v>
      </c>
      <c r="M53" s="2">
        <v>7.65</v>
      </c>
      <c r="N53" s="1">
        <f t="shared" si="0"/>
        <v>6.3651591289782095E-2</v>
      </c>
      <c r="O53" s="5">
        <f t="shared" si="1"/>
        <v>0.93634840871021785</v>
      </c>
      <c r="P53" s="2">
        <v>3.52</v>
      </c>
      <c r="Q53" s="5">
        <f t="shared" si="2"/>
        <v>3.2959463986599666</v>
      </c>
      <c r="R53" s="2">
        <f t="shared" ref="R53:R71" si="5">30-P53</f>
        <v>26.48</v>
      </c>
      <c r="S53" s="2">
        <f t="shared" si="3"/>
        <v>30</v>
      </c>
      <c r="T53" s="2">
        <f t="shared" si="4"/>
        <v>0.11733333333333333</v>
      </c>
    </row>
    <row r="54" spans="1:20" x14ac:dyDescent="0.2">
      <c r="A54" s="2" t="s">
        <v>20</v>
      </c>
      <c r="B54" s="2">
        <v>12</v>
      </c>
      <c r="C54" s="2">
        <v>3</v>
      </c>
      <c r="D54" s="2">
        <v>62</v>
      </c>
      <c r="E54" s="2">
        <v>57</v>
      </c>
      <c r="F54" s="2">
        <v>-2</v>
      </c>
      <c r="G54" s="2">
        <v>1</v>
      </c>
      <c r="H54" s="2">
        <v>3</v>
      </c>
      <c r="I54" s="2">
        <v>0</v>
      </c>
      <c r="J54" s="2">
        <v>3</v>
      </c>
      <c r="K54" s="2">
        <v>2.06</v>
      </c>
      <c r="L54" s="2">
        <v>8.36</v>
      </c>
      <c r="M54" s="2">
        <v>7.68</v>
      </c>
      <c r="N54" s="1">
        <f t="shared" si="0"/>
        <v>0.10793650793650791</v>
      </c>
      <c r="O54" s="5">
        <f t="shared" si="1"/>
        <v>0.89206349206349211</v>
      </c>
      <c r="P54" s="2">
        <v>3.5</v>
      </c>
      <c r="Q54" s="5">
        <f t="shared" si="2"/>
        <v>3.1222222222222222</v>
      </c>
      <c r="R54" s="2">
        <f t="shared" si="5"/>
        <v>26.5</v>
      </c>
      <c r="S54" s="2">
        <f t="shared" si="3"/>
        <v>30</v>
      </c>
      <c r="T54" s="2">
        <f t="shared" si="4"/>
        <v>0.11666666666666667</v>
      </c>
    </row>
    <row r="55" spans="1:20" x14ac:dyDescent="0.2">
      <c r="A55" s="2" t="s">
        <v>20</v>
      </c>
      <c r="B55" s="2">
        <v>12</v>
      </c>
      <c r="C55" s="2">
        <v>4</v>
      </c>
      <c r="D55" s="2">
        <v>69</v>
      </c>
      <c r="E55" s="2">
        <v>58</v>
      </c>
      <c r="F55" s="2">
        <v>-2</v>
      </c>
      <c r="G55" s="2">
        <v>6</v>
      </c>
      <c r="H55" s="2">
        <v>4</v>
      </c>
      <c r="I55" s="2">
        <v>0</v>
      </c>
      <c r="J55" s="1">
        <v>4</v>
      </c>
      <c r="K55" s="2">
        <v>2.09</v>
      </c>
      <c r="L55" s="2">
        <v>8.1199999999999992</v>
      </c>
      <c r="M55" s="2">
        <v>7.77</v>
      </c>
      <c r="N55" s="1">
        <f t="shared" si="0"/>
        <v>5.8043117744610226E-2</v>
      </c>
      <c r="O55" s="5">
        <f t="shared" si="1"/>
        <v>0.94195688225538976</v>
      </c>
      <c r="P55" s="2">
        <v>3.48</v>
      </c>
      <c r="Q55" s="5">
        <f t="shared" si="2"/>
        <v>3.2780099502487565</v>
      </c>
      <c r="R55" s="2">
        <f t="shared" si="5"/>
        <v>26.52</v>
      </c>
      <c r="S55" s="2">
        <f t="shared" si="3"/>
        <v>30</v>
      </c>
      <c r="T55" s="2">
        <f t="shared" si="4"/>
        <v>0.11600000000000001</v>
      </c>
    </row>
    <row r="56" spans="1:20" x14ac:dyDescent="0.2">
      <c r="A56" s="2" t="s">
        <v>20</v>
      </c>
      <c r="B56" s="2">
        <v>12</v>
      </c>
      <c r="C56" s="2">
        <v>5</v>
      </c>
      <c r="D56" s="2">
        <v>62</v>
      </c>
      <c r="E56" s="2">
        <v>78</v>
      </c>
      <c r="F56" s="2">
        <v>-1</v>
      </c>
      <c r="G56" s="2">
        <v>9</v>
      </c>
      <c r="H56" s="2">
        <v>7</v>
      </c>
      <c r="I56" s="2">
        <v>0</v>
      </c>
      <c r="J56" s="1">
        <v>5</v>
      </c>
      <c r="K56" s="2">
        <v>2</v>
      </c>
      <c r="L56" s="2">
        <v>8.2899999999999991</v>
      </c>
      <c r="M56" s="2">
        <v>8</v>
      </c>
      <c r="N56" s="1">
        <f t="shared" si="0"/>
        <v>4.6104928457869503E-2</v>
      </c>
      <c r="O56" s="5">
        <f t="shared" si="1"/>
        <v>0.95389507154213049</v>
      </c>
      <c r="P56" s="2">
        <v>3.49</v>
      </c>
      <c r="Q56" s="5">
        <f t="shared" si="2"/>
        <v>3.3290937996820356</v>
      </c>
      <c r="R56" s="2">
        <f t="shared" si="5"/>
        <v>26.509999999999998</v>
      </c>
      <c r="S56" s="2">
        <f t="shared" si="3"/>
        <v>30</v>
      </c>
      <c r="T56" s="2">
        <f t="shared" si="4"/>
        <v>0.11633333333333334</v>
      </c>
    </row>
    <row r="57" spans="1:20" x14ac:dyDescent="0.2">
      <c r="A57" s="2" t="s">
        <v>6</v>
      </c>
      <c r="B57" s="2">
        <v>12</v>
      </c>
      <c r="C57" s="2">
        <v>1</v>
      </c>
      <c r="D57" s="2">
        <v>1</v>
      </c>
      <c r="E57" s="2">
        <v>0</v>
      </c>
      <c r="F57" s="2">
        <v>0</v>
      </c>
      <c r="G57" s="2">
        <v>5</v>
      </c>
      <c r="H57" s="2">
        <v>3</v>
      </c>
      <c r="I57" s="2">
        <v>0</v>
      </c>
      <c r="J57" s="1">
        <v>1</v>
      </c>
      <c r="K57" s="2">
        <v>2.0299999999999998</v>
      </c>
      <c r="L57" s="2">
        <v>8.3800000000000008</v>
      </c>
      <c r="M57" s="2">
        <v>8.1999999999999993</v>
      </c>
      <c r="N57" s="1">
        <f t="shared" si="0"/>
        <v>2.8346456692913614E-2</v>
      </c>
      <c r="O57" s="5">
        <f t="shared" si="1"/>
        <v>0.97165354330708642</v>
      </c>
      <c r="P57" s="2">
        <v>3.55</v>
      </c>
      <c r="Q57" s="5">
        <f t="shared" si="2"/>
        <v>3.4493700787401567</v>
      </c>
      <c r="R57" s="2">
        <f t="shared" si="5"/>
        <v>26.45</v>
      </c>
      <c r="S57" s="2">
        <f t="shared" si="3"/>
        <v>30</v>
      </c>
      <c r="T57" s="2">
        <f t="shared" si="4"/>
        <v>0.11833333333333333</v>
      </c>
    </row>
    <row r="58" spans="1:20" x14ac:dyDescent="0.2">
      <c r="A58" s="2" t="s">
        <v>21</v>
      </c>
      <c r="B58" s="2">
        <v>12</v>
      </c>
      <c r="C58" s="2">
        <v>2</v>
      </c>
      <c r="D58" s="2">
        <v>8</v>
      </c>
      <c r="E58" s="2">
        <v>2</v>
      </c>
      <c r="F58" s="2">
        <v>0</v>
      </c>
      <c r="G58" s="2">
        <v>1</v>
      </c>
      <c r="H58" s="2">
        <v>4</v>
      </c>
      <c r="I58" s="2">
        <v>0</v>
      </c>
      <c r="J58" s="1">
        <v>2</v>
      </c>
      <c r="K58" s="2">
        <v>2.0299999999999998</v>
      </c>
      <c r="L58" s="2">
        <v>8.51</v>
      </c>
      <c r="M58" s="2">
        <v>8.4499999999999993</v>
      </c>
      <c r="N58" s="1">
        <f t="shared" si="0"/>
        <v>9.2592592592593351E-3</v>
      </c>
      <c r="O58" s="5">
        <f t="shared" si="1"/>
        <v>0.9907407407407407</v>
      </c>
      <c r="P58" s="2">
        <v>3.52</v>
      </c>
      <c r="Q58" s="5">
        <f t="shared" si="2"/>
        <v>3.4874074074074071</v>
      </c>
      <c r="R58" s="2">
        <f t="shared" si="5"/>
        <v>26.48</v>
      </c>
      <c r="S58" s="2">
        <f t="shared" si="3"/>
        <v>30</v>
      </c>
      <c r="T58" s="2">
        <f t="shared" si="4"/>
        <v>0.11733333333333333</v>
      </c>
    </row>
    <row r="59" spans="1:20" x14ac:dyDescent="0.2">
      <c r="A59" s="2" t="s">
        <v>21</v>
      </c>
      <c r="B59" s="2">
        <v>12</v>
      </c>
      <c r="C59" s="2">
        <v>3</v>
      </c>
      <c r="D59" s="2">
        <v>17</v>
      </c>
      <c r="E59" s="2">
        <v>16</v>
      </c>
      <c r="F59" s="2">
        <v>0</v>
      </c>
      <c r="G59" s="2">
        <v>0</v>
      </c>
      <c r="H59" s="2">
        <v>3</v>
      </c>
      <c r="I59" s="2">
        <v>0</v>
      </c>
      <c r="J59" s="2">
        <v>3</v>
      </c>
      <c r="K59" s="2">
        <v>2.0099999999999998</v>
      </c>
      <c r="L59" s="2">
        <v>7.14</v>
      </c>
      <c r="M59" s="2">
        <v>6.24</v>
      </c>
      <c r="N59" s="1">
        <f t="shared" si="0"/>
        <v>0.17543859649122798</v>
      </c>
      <c r="O59" s="5">
        <f t="shared" si="1"/>
        <v>0.82456140350877205</v>
      </c>
      <c r="P59" s="2">
        <v>3.5</v>
      </c>
      <c r="Q59" s="5">
        <f t="shared" si="2"/>
        <v>2.8859649122807021</v>
      </c>
      <c r="R59" s="2">
        <f t="shared" si="5"/>
        <v>26.5</v>
      </c>
      <c r="S59" s="2">
        <f t="shared" si="3"/>
        <v>30</v>
      </c>
      <c r="T59" s="2">
        <f t="shared" si="4"/>
        <v>0.11666666666666667</v>
      </c>
    </row>
    <row r="60" spans="1:20" x14ac:dyDescent="0.2">
      <c r="A60" s="2" t="s">
        <v>21</v>
      </c>
      <c r="B60" s="2">
        <v>12</v>
      </c>
      <c r="C60" s="2">
        <v>4</v>
      </c>
      <c r="D60" s="2">
        <v>14</v>
      </c>
      <c r="E60" s="2">
        <v>13</v>
      </c>
      <c r="F60" s="2">
        <v>0</v>
      </c>
      <c r="G60" s="2">
        <v>1</v>
      </c>
      <c r="H60" s="2">
        <v>3</v>
      </c>
      <c r="I60" s="2">
        <v>0</v>
      </c>
      <c r="J60" s="1">
        <v>4</v>
      </c>
      <c r="K60" s="2">
        <v>2</v>
      </c>
      <c r="L60" s="2">
        <v>7.43</v>
      </c>
      <c r="M60" s="2">
        <v>6.47</v>
      </c>
      <c r="N60" s="1">
        <f t="shared" si="0"/>
        <v>0.17679558011049723</v>
      </c>
      <c r="O60" s="5">
        <f t="shared" si="1"/>
        <v>0.82320441988950277</v>
      </c>
      <c r="P60" s="2">
        <v>3.48</v>
      </c>
      <c r="Q60" s="5">
        <f t="shared" si="2"/>
        <v>2.8647513812154695</v>
      </c>
      <c r="R60" s="2">
        <f t="shared" si="5"/>
        <v>26.52</v>
      </c>
      <c r="S60" s="2">
        <f t="shared" si="3"/>
        <v>30</v>
      </c>
      <c r="T60" s="2">
        <f t="shared" si="4"/>
        <v>0.11600000000000001</v>
      </c>
    </row>
    <row r="61" spans="1:20" x14ac:dyDescent="0.2">
      <c r="A61" s="2" t="s">
        <v>21</v>
      </c>
      <c r="B61" s="2">
        <v>12</v>
      </c>
      <c r="C61" s="2">
        <v>5</v>
      </c>
      <c r="D61" s="2">
        <v>3</v>
      </c>
      <c r="E61" s="2">
        <v>0</v>
      </c>
      <c r="F61" s="2">
        <v>0</v>
      </c>
      <c r="G61" s="2">
        <v>5</v>
      </c>
      <c r="H61" s="2">
        <v>1</v>
      </c>
      <c r="I61" s="2">
        <v>0</v>
      </c>
      <c r="J61" s="1">
        <v>5</v>
      </c>
      <c r="K61" s="2">
        <v>2.0299999999999998</v>
      </c>
      <c r="L61" s="2">
        <v>7.95</v>
      </c>
      <c r="M61" s="2">
        <v>7.82</v>
      </c>
      <c r="N61" s="1">
        <f t="shared" si="0"/>
        <v>2.1959459459459443E-2</v>
      </c>
      <c r="O61" s="5">
        <f t="shared" si="1"/>
        <v>0.97804054054054057</v>
      </c>
      <c r="P61" s="2">
        <v>3.49</v>
      </c>
      <c r="Q61" s="5">
        <f t="shared" si="2"/>
        <v>3.4133614864864867</v>
      </c>
      <c r="R61" s="2">
        <f t="shared" si="5"/>
        <v>26.509999999999998</v>
      </c>
      <c r="S61" s="2">
        <f t="shared" si="3"/>
        <v>30</v>
      </c>
      <c r="T61" s="2">
        <f t="shared" si="4"/>
        <v>0.11633333333333334</v>
      </c>
    </row>
    <row r="62" spans="1:20" x14ac:dyDescent="0.2">
      <c r="A62" s="2" t="s">
        <v>7</v>
      </c>
      <c r="B62" s="2">
        <v>12</v>
      </c>
      <c r="C62" s="2">
        <v>1</v>
      </c>
      <c r="D62" s="2">
        <v>42</v>
      </c>
      <c r="E62" s="2">
        <v>48</v>
      </c>
      <c r="F62" s="2">
        <v>-4</v>
      </c>
      <c r="G62" s="2">
        <v>20</v>
      </c>
      <c r="H62" s="2">
        <v>25</v>
      </c>
      <c r="I62" s="2">
        <v>0</v>
      </c>
      <c r="J62" s="1">
        <v>1</v>
      </c>
      <c r="K62" s="2">
        <v>2.0699999999999998</v>
      </c>
      <c r="L62" s="2">
        <v>8.4</v>
      </c>
      <c r="M62" s="2">
        <v>8.1199999999999992</v>
      </c>
      <c r="N62" s="1">
        <f t="shared" si="0"/>
        <v>4.4233807266982804E-2</v>
      </c>
      <c r="O62" s="5">
        <f t="shared" si="1"/>
        <v>0.95576619273301722</v>
      </c>
      <c r="P62" s="2">
        <v>3.55</v>
      </c>
      <c r="Q62" s="5">
        <f t="shared" si="2"/>
        <v>3.3929699842022107</v>
      </c>
      <c r="R62" s="2">
        <f t="shared" si="5"/>
        <v>26.45</v>
      </c>
      <c r="S62" s="2">
        <f t="shared" si="3"/>
        <v>30</v>
      </c>
      <c r="T62" s="2">
        <f t="shared" si="4"/>
        <v>0.11833333333333333</v>
      </c>
    </row>
    <row r="63" spans="1:20" x14ac:dyDescent="0.2">
      <c r="A63" s="2" t="s">
        <v>7</v>
      </c>
      <c r="B63" s="2">
        <v>12</v>
      </c>
      <c r="C63" s="2">
        <v>2</v>
      </c>
      <c r="D63" s="2">
        <v>108</v>
      </c>
      <c r="E63" s="2">
        <v>86</v>
      </c>
      <c r="F63" s="2">
        <v>-4</v>
      </c>
      <c r="G63" s="2">
        <v>26</v>
      </c>
      <c r="H63" s="2">
        <v>25</v>
      </c>
      <c r="I63" s="2">
        <v>0</v>
      </c>
      <c r="J63" s="1">
        <v>2</v>
      </c>
      <c r="K63" s="2">
        <v>2.06</v>
      </c>
      <c r="L63" s="2">
        <v>8.0299999999999994</v>
      </c>
      <c r="M63" s="2">
        <v>7.65</v>
      </c>
      <c r="N63" s="1">
        <f t="shared" si="0"/>
        <v>6.3651591289782095E-2</v>
      </c>
      <c r="O63" s="5">
        <f t="shared" si="1"/>
        <v>0.93634840871021785</v>
      </c>
      <c r="P63" s="2">
        <v>3.52</v>
      </c>
      <c r="Q63" s="5">
        <f t="shared" si="2"/>
        <v>3.2959463986599666</v>
      </c>
      <c r="R63" s="2">
        <f t="shared" si="5"/>
        <v>26.48</v>
      </c>
      <c r="S63" s="2">
        <f t="shared" si="3"/>
        <v>30</v>
      </c>
      <c r="T63" s="2">
        <f t="shared" si="4"/>
        <v>0.11733333333333333</v>
      </c>
    </row>
    <row r="64" spans="1:20" x14ac:dyDescent="0.2">
      <c r="A64" s="2" t="s">
        <v>7</v>
      </c>
      <c r="B64" s="2">
        <v>12</v>
      </c>
      <c r="C64" s="2">
        <v>3</v>
      </c>
      <c r="D64" s="2">
        <v>43</v>
      </c>
      <c r="E64" s="2">
        <v>45</v>
      </c>
      <c r="F64" s="2">
        <v>-4</v>
      </c>
      <c r="G64" s="2">
        <v>22</v>
      </c>
      <c r="H64" s="2">
        <v>32</v>
      </c>
      <c r="I64" s="2">
        <v>0</v>
      </c>
      <c r="J64" s="2">
        <v>3</v>
      </c>
      <c r="K64" s="2">
        <v>2.06</v>
      </c>
      <c r="L64" s="2">
        <v>8.36</v>
      </c>
      <c r="M64" s="2">
        <v>7.68</v>
      </c>
      <c r="N64" s="1">
        <f t="shared" si="0"/>
        <v>0.10793650793650791</v>
      </c>
      <c r="O64" s="5">
        <f t="shared" si="1"/>
        <v>0.89206349206349211</v>
      </c>
      <c r="P64" s="2">
        <v>3.5</v>
      </c>
      <c r="Q64" s="5">
        <f t="shared" si="2"/>
        <v>3.1222222222222222</v>
      </c>
      <c r="R64" s="2">
        <f t="shared" si="5"/>
        <v>26.5</v>
      </c>
      <c r="S64" s="2">
        <f t="shared" si="3"/>
        <v>30</v>
      </c>
      <c r="T64" s="2">
        <f t="shared" si="4"/>
        <v>0.11666666666666667</v>
      </c>
    </row>
    <row r="65" spans="1:20" x14ac:dyDescent="0.2">
      <c r="A65" s="2" t="s">
        <v>7</v>
      </c>
      <c r="B65" s="2">
        <v>12</v>
      </c>
      <c r="C65" s="2">
        <v>4</v>
      </c>
      <c r="D65" s="2">
        <v>70</v>
      </c>
      <c r="E65" s="2">
        <v>58</v>
      </c>
      <c r="F65" s="2">
        <v>-4</v>
      </c>
      <c r="G65" s="2">
        <v>12</v>
      </c>
      <c r="H65" s="2">
        <v>21</v>
      </c>
      <c r="I65" s="2">
        <v>0</v>
      </c>
      <c r="J65" s="1">
        <v>4</v>
      </c>
      <c r="K65" s="2">
        <v>2.09</v>
      </c>
      <c r="L65" s="2">
        <v>8.1199999999999992</v>
      </c>
      <c r="M65" s="2">
        <v>7.77</v>
      </c>
      <c r="N65" s="1">
        <f t="shared" si="0"/>
        <v>5.8043117744610226E-2</v>
      </c>
      <c r="O65" s="5">
        <f t="shared" si="1"/>
        <v>0.94195688225538976</v>
      </c>
      <c r="P65" s="2">
        <v>3.48</v>
      </c>
      <c r="Q65" s="5">
        <f t="shared" si="2"/>
        <v>3.2780099502487565</v>
      </c>
      <c r="R65" s="2">
        <f t="shared" si="5"/>
        <v>26.52</v>
      </c>
      <c r="S65" s="2">
        <f t="shared" si="3"/>
        <v>30</v>
      </c>
      <c r="T65" s="2">
        <f t="shared" si="4"/>
        <v>0.11600000000000001</v>
      </c>
    </row>
    <row r="66" spans="1:20" x14ac:dyDescent="0.2">
      <c r="A66" s="2" t="s">
        <v>7</v>
      </c>
      <c r="B66" s="2">
        <v>12</v>
      </c>
      <c r="C66" s="2">
        <v>5</v>
      </c>
      <c r="D66" s="2">
        <v>44</v>
      </c>
      <c r="E66" s="2">
        <v>32</v>
      </c>
      <c r="F66" s="2">
        <v>-4</v>
      </c>
      <c r="G66" s="2">
        <v>22</v>
      </c>
      <c r="H66" s="2">
        <v>25</v>
      </c>
      <c r="I66" s="2">
        <v>0</v>
      </c>
      <c r="J66" s="1">
        <v>5</v>
      </c>
      <c r="K66" s="2">
        <v>2</v>
      </c>
      <c r="L66" s="2">
        <v>8.2899999999999991</v>
      </c>
      <c r="M66" s="2">
        <v>8</v>
      </c>
      <c r="N66" s="1">
        <f t="shared" si="0"/>
        <v>4.6104928457869503E-2</v>
      </c>
      <c r="O66" s="5">
        <f t="shared" si="1"/>
        <v>0.95389507154213049</v>
      </c>
      <c r="P66" s="2">
        <v>3.49</v>
      </c>
      <c r="Q66" s="5">
        <f t="shared" si="2"/>
        <v>3.3290937996820356</v>
      </c>
      <c r="R66" s="2">
        <f t="shared" si="5"/>
        <v>26.509999999999998</v>
      </c>
      <c r="S66" s="2">
        <f t="shared" si="3"/>
        <v>30</v>
      </c>
      <c r="T66" s="2">
        <f t="shared" si="4"/>
        <v>0.11633333333333334</v>
      </c>
    </row>
    <row r="67" spans="1:20" x14ac:dyDescent="0.2">
      <c r="A67" s="2" t="s">
        <v>8</v>
      </c>
      <c r="B67" s="2">
        <v>12</v>
      </c>
      <c r="C67" s="2">
        <v>1</v>
      </c>
      <c r="D67" s="2">
        <v>16</v>
      </c>
      <c r="E67" s="2">
        <v>14</v>
      </c>
      <c r="F67" s="2">
        <v>-2</v>
      </c>
      <c r="G67" s="2">
        <v>28</v>
      </c>
      <c r="H67" s="2">
        <v>42</v>
      </c>
      <c r="I67" s="2">
        <v>0</v>
      </c>
      <c r="J67" s="1">
        <v>1</v>
      </c>
      <c r="K67" s="2">
        <v>2.0299999999999998</v>
      </c>
      <c r="L67" s="2">
        <v>8.3800000000000008</v>
      </c>
      <c r="M67" s="2">
        <v>8.1999999999999993</v>
      </c>
      <c r="N67" s="1">
        <f>(L67-M67)/(L67-K67)</f>
        <v>2.8346456692913614E-2</v>
      </c>
      <c r="O67" s="5">
        <f>1-N67</f>
        <v>0.97165354330708642</v>
      </c>
      <c r="P67" s="2">
        <v>3.55</v>
      </c>
      <c r="Q67" s="5">
        <f>P67*O67</f>
        <v>3.4493700787401567</v>
      </c>
      <c r="R67" s="2">
        <f t="shared" si="5"/>
        <v>26.45</v>
      </c>
      <c r="S67" s="2">
        <f>P67+R67</f>
        <v>30</v>
      </c>
      <c r="T67" s="2">
        <f>P67/S67</f>
        <v>0.11833333333333333</v>
      </c>
    </row>
    <row r="68" spans="1:20" x14ac:dyDescent="0.2">
      <c r="A68" s="2" t="s">
        <v>8</v>
      </c>
      <c r="B68" s="2">
        <v>12</v>
      </c>
      <c r="C68" s="2">
        <v>2</v>
      </c>
      <c r="D68" s="2">
        <v>8</v>
      </c>
      <c r="E68" s="2">
        <v>7</v>
      </c>
      <c r="F68" s="2">
        <v>-2</v>
      </c>
      <c r="G68" s="2">
        <v>27</v>
      </c>
      <c r="H68" s="2">
        <v>33</v>
      </c>
      <c r="I68" s="2">
        <v>0</v>
      </c>
      <c r="J68" s="1">
        <v>2</v>
      </c>
      <c r="K68" s="2">
        <v>2.0299999999999998</v>
      </c>
      <c r="L68" s="2">
        <v>8.51</v>
      </c>
      <c r="M68" s="2">
        <v>8.4499999999999993</v>
      </c>
      <c r="N68" s="1">
        <f>(L68-M68)/(L68-K68)</f>
        <v>9.2592592592593351E-3</v>
      </c>
      <c r="O68" s="5">
        <f>1-N68</f>
        <v>0.9907407407407407</v>
      </c>
      <c r="P68" s="2">
        <v>3.52</v>
      </c>
      <c r="Q68" s="5">
        <f>P68*O68</f>
        <v>3.4874074074074071</v>
      </c>
      <c r="R68" s="2">
        <f t="shared" si="5"/>
        <v>26.48</v>
      </c>
      <c r="S68" s="2">
        <f>P68+R68</f>
        <v>30</v>
      </c>
      <c r="T68" s="2">
        <f>P68/S68</f>
        <v>0.11733333333333333</v>
      </c>
    </row>
    <row r="69" spans="1:20" x14ac:dyDescent="0.2">
      <c r="A69" s="2" t="s">
        <v>8</v>
      </c>
      <c r="B69" s="2">
        <v>12</v>
      </c>
      <c r="C69" s="2">
        <v>3</v>
      </c>
      <c r="D69" s="2">
        <v>8</v>
      </c>
      <c r="E69" s="2">
        <v>10</v>
      </c>
      <c r="F69" s="2">
        <v>-2</v>
      </c>
      <c r="G69" s="2">
        <v>39</v>
      </c>
      <c r="H69" s="2">
        <v>42</v>
      </c>
      <c r="I69" s="2">
        <v>0</v>
      </c>
      <c r="J69" s="2">
        <v>3</v>
      </c>
      <c r="K69" s="2">
        <v>2.0099999999999998</v>
      </c>
      <c r="L69" s="2">
        <v>7.14</v>
      </c>
      <c r="M69" s="2">
        <v>6.24</v>
      </c>
      <c r="N69" s="1">
        <f>(L69-M69)/(L69-K69)</f>
        <v>0.17543859649122798</v>
      </c>
      <c r="O69" s="5">
        <f>1-N69</f>
        <v>0.82456140350877205</v>
      </c>
      <c r="P69" s="2">
        <v>3.5</v>
      </c>
      <c r="Q69" s="5">
        <f>P69*O69</f>
        <v>2.8859649122807021</v>
      </c>
      <c r="R69" s="2">
        <f t="shared" si="5"/>
        <v>26.5</v>
      </c>
      <c r="S69" s="2">
        <f>P69+R69</f>
        <v>30</v>
      </c>
      <c r="T69" s="2">
        <f>P69/S69</f>
        <v>0.11666666666666667</v>
      </c>
    </row>
    <row r="70" spans="1:20" x14ac:dyDescent="0.2">
      <c r="A70" s="2" t="s">
        <v>8</v>
      </c>
      <c r="B70" s="2">
        <v>12</v>
      </c>
      <c r="C70" s="2">
        <v>4</v>
      </c>
      <c r="D70" s="2">
        <v>11</v>
      </c>
      <c r="E70" s="2">
        <v>9</v>
      </c>
      <c r="F70" s="2">
        <v>-2</v>
      </c>
      <c r="G70" s="2">
        <v>63</v>
      </c>
      <c r="H70" s="2">
        <v>62</v>
      </c>
      <c r="I70" s="2">
        <v>0</v>
      </c>
      <c r="J70" s="1">
        <v>4</v>
      </c>
      <c r="K70" s="2">
        <v>2</v>
      </c>
      <c r="L70" s="2">
        <v>7.43</v>
      </c>
      <c r="M70" s="2">
        <v>6.47</v>
      </c>
      <c r="N70" s="1">
        <f>(L70-M70)/(L70-K70)</f>
        <v>0.17679558011049723</v>
      </c>
      <c r="O70" s="5">
        <f>1-N70</f>
        <v>0.82320441988950277</v>
      </c>
      <c r="P70" s="2">
        <v>3.48</v>
      </c>
      <c r="Q70" s="5">
        <f>P70*O70</f>
        <v>2.8647513812154695</v>
      </c>
      <c r="R70" s="2">
        <f t="shared" si="5"/>
        <v>26.52</v>
      </c>
      <c r="S70" s="2">
        <f>P70+R70</f>
        <v>30</v>
      </c>
      <c r="T70" s="2">
        <f>P70/S70</f>
        <v>0.11600000000000001</v>
      </c>
    </row>
    <row r="71" spans="1:20" x14ac:dyDescent="0.2">
      <c r="A71" s="2" t="s">
        <v>8</v>
      </c>
      <c r="B71" s="2">
        <v>12</v>
      </c>
      <c r="C71" s="2">
        <v>5</v>
      </c>
      <c r="D71" s="2">
        <v>13</v>
      </c>
      <c r="E71" s="2">
        <v>21</v>
      </c>
      <c r="F71" s="2">
        <v>-2</v>
      </c>
      <c r="G71" s="2">
        <v>26</v>
      </c>
      <c r="H71" s="2">
        <v>33</v>
      </c>
      <c r="I71" s="2">
        <v>0</v>
      </c>
      <c r="J71" s="1">
        <v>5</v>
      </c>
      <c r="K71" s="2">
        <v>2.0299999999999998</v>
      </c>
      <c r="L71" s="2">
        <v>7.95</v>
      </c>
      <c r="M71" s="2">
        <v>7.82</v>
      </c>
      <c r="N71" s="1">
        <f>(L71-M71)/(L71-K71)</f>
        <v>2.1959459459459443E-2</v>
      </c>
      <c r="O71" s="5">
        <f>1-N71</f>
        <v>0.97804054054054057</v>
      </c>
      <c r="P71" s="2">
        <v>3.49</v>
      </c>
      <c r="Q71" s="5">
        <f>P71*O71</f>
        <v>3.4133614864864867</v>
      </c>
      <c r="R71" s="2">
        <f t="shared" si="5"/>
        <v>26.509999999999998</v>
      </c>
      <c r="S71" s="2">
        <f>P71+R71</f>
        <v>30</v>
      </c>
      <c r="T71" s="2">
        <f>P71/S71</f>
        <v>0.11633333333333334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91"/>
  <sheetViews>
    <sheetView workbookViewId="0">
      <selection activeCell="T78" sqref="T78"/>
    </sheetView>
  </sheetViews>
  <sheetFormatPr baseColWidth="10" defaultColWidth="9.1640625" defaultRowHeight="15" x14ac:dyDescent="0.2"/>
  <cols>
    <col min="1" max="1" width="11.5" customWidth="1"/>
    <col min="9" max="9" width="9.1640625" style="2"/>
    <col min="10" max="10" width="9.1640625" style="2" bestFit="1" customWidth="1"/>
    <col min="11" max="31" width="9.1640625" style="2"/>
  </cols>
  <sheetData>
    <row r="1" spans="1:20" x14ac:dyDescent="0.2">
      <c r="A1" s="2" t="s">
        <v>23</v>
      </c>
      <c r="B1" s="2" t="s">
        <v>1</v>
      </c>
      <c r="C1" s="2" t="s">
        <v>2</v>
      </c>
      <c r="D1" t="s">
        <v>29</v>
      </c>
      <c r="E1" t="s">
        <v>30</v>
      </c>
      <c r="F1" t="s">
        <v>34</v>
      </c>
      <c r="G1" t="s">
        <v>31</v>
      </c>
      <c r="H1" t="s">
        <v>32</v>
      </c>
      <c r="I1" s="2" t="s">
        <v>33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2" t="s">
        <v>15</v>
      </c>
      <c r="Q1" s="2" t="s">
        <v>16</v>
      </c>
      <c r="R1" s="4" t="s">
        <v>17</v>
      </c>
      <c r="S1" s="2" t="s">
        <v>18</v>
      </c>
      <c r="T1" s="2" t="s">
        <v>19</v>
      </c>
    </row>
    <row r="2" spans="1:20" x14ac:dyDescent="0.2">
      <c r="A2" s="2" t="s">
        <v>3</v>
      </c>
      <c r="B2" s="2">
        <v>0</v>
      </c>
      <c r="C2" s="2">
        <v>1</v>
      </c>
      <c r="D2" s="2">
        <v>36</v>
      </c>
      <c r="E2" s="2">
        <v>47</v>
      </c>
      <c r="F2" s="2">
        <v>-3</v>
      </c>
      <c r="G2" s="2">
        <v>107</v>
      </c>
      <c r="H2" s="2">
        <v>80</v>
      </c>
      <c r="I2" s="2">
        <v>-2</v>
      </c>
      <c r="J2" s="1">
        <v>1</v>
      </c>
      <c r="K2" s="2">
        <v>2.0099999999999998</v>
      </c>
      <c r="L2" s="2">
        <v>30.03</v>
      </c>
      <c r="M2" s="2">
        <v>6.33</v>
      </c>
      <c r="N2" s="1">
        <f>(L2-M2)/(L2-K2)</f>
        <v>0.8458244111349037</v>
      </c>
      <c r="O2" s="5">
        <f t="shared" ref="O2:O33" si="0">1-N2</f>
        <v>0.1541755888650963</v>
      </c>
      <c r="P2" s="2">
        <v>3.13</v>
      </c>
      <c r="Q2" s="5">
        <f>P2*O2</f>
        <v>0.48256959314775139</v>
      </c>
      <c r="R2" s="2">
        <v>26.87</v>
      </c>
      <c r="S2" s="2">
        <f>P2+R2</f>
        <v>30</v>
      </c>
      <c r="T2" s="2">
        <f>P2/S2</f>
        <v>0.10433333333333333</v>
      </c>
    </row>
    <row r="3" spans="1:20" x14ac:dyDescent="0.2">
      <c r="A3" s="2" t="s">
        <v>3</v>
      </c>
      <c r="B3" s="2">
        <v>0</v>
      </c>
      <c r="C3" s="2">
        <v>2</v>
      </c>
      <c r="D3" s="2">
        <v>35</v>
      </c>
      <c r="E3" s="2">
        <v>36</v>
      </c>
      <c r="F3" s="2">
        <v>-3</v>
      </c>
      <c r="G3" s="2">
        <v>100</v>
      </c>
      <c r="H3" s="2">
        <v>126</v>
      </c>
      <c r="I3" s="2">
        <v>-2</v>
      </c>
      <c r="J3" s="1">
        <v>2</v>
      </c>
      <c r="K3" s="2">
        <v>2.1</v>
      </c>
      <c r="L3" s="2">
        <v>30.53</v>
      </c>
      <c r="M3" s="2">
        <v>7.27</v>
      </c>
      <c r="N3" s="1">
        <f t="shared" ref="N3:N66" si="1">(L3-M3)/(L3-K3)</f>
        <v>0.81814984171649674</v>
      </c>
      <c r="O3" s="5">
        <f t="shared" si="0"/>
        <v>0.18185015828350326</v>
      </c>
      <c r="P3" s="2">
        <v>3.01</v>
      </c>
      <c r="Q3" s="5">
        <f t="shared" ref="Q3:Q66" si="2">P3*O3</f>
        <v>0.54736897643334481</v>
      </c>
      <c r="R3" s="2">
        <v>26.99</v>
      </c>
      <c r="S3" s="2">
        <f t="shared" ref="S3:S66" si="3">P3+R3</f>
        <v>30</v>
      </c>
      <c r="T3" s="2">
        <f t="shared" ref="T3:T51" si="4">P3/S3</f>
        <v>0.10033333333333333</v>
      </c>
    </row>
    <row r="4" spans="1:20" x14ac:dyDescent="0.2">
      <c r="A4" s="2" t="s">
        <v>3</v>
      </c>
      <c r="B4" s="2">
        <v>0</v>
      </c>
      <c r="C4" s="2">
        <v>3</v>
      </c>
      <c r="D4" s="2">
        <v>129</v>
      </c>
      <c r="E4" s="2">
        <v>134</v>
      </c>
      <c r="F4" s="2">
        <v>-2</v>
      </c>
      <c r="G4" s="2">
        <v>198</v>
      </c>
      <c r="H4" s="2">
        <v>102</v>
      </c>
      <c r="I4" s="2">
        <v>-2</v>
      </c>
      <c r="J4" s="2">
        <v>3</v>
      </c>
      <c r="K4" s="2">
        <v>2.12</v>
      </c>
      <c r="L4" s="2">
        <v>30.12</v>
      </c>
      <c r="M4" s="2">
        <v>6.24</v>
      </c>
      <c r="N4" s="1">
        <f t="shared" si="1"/>
        <v>0.85285714285714298</v>
      </c>
      <c r="O4" s="5">
        <f t="shared" si="0"/>
        <v>0.14714285714285702</v>
      </c>
      <c r="P4" s="2">
        <v>3.09</v>
      </c>
      <c r="Q4" s="5">
        <f t="shared" si="2"/>
        <v>0.45467142857142817</v>
      </c>
      <c r="R4" s="2">
        <v>26.91</v>
      </c>
      <c r="S4" s="2">
        <f t="shared" si="3"/>
        <v>30</v>
      </c>
      <c r="T4" s="2">
        <f t="shared" si="4"/>
        <v>0.10299999999999999</v>
      </c>
    </row>
    <row r="5" spans="1:20" x14ac:dyDescent="0.2">
      <c r="A5" s="2" t="s">
        <v>3</v>
      </c>
      <c r="B5" s="2">
        <v>0</v>
      </c>
      <c r="C5" s="2">
        <v>4</v>
      </c>
      <c r="D5" s="2">
        <v>103</v>
      </c>
      <c r="E5" s="2">
        <v>108</v>
      </c>
      <c r="F5" s="2">
        <v>-2</v>
      </c>
      <c r="G5" s="2">
        <v>181</v>
      </c>
      <c r="H5" s="2">
        <v>155</v>
      </c>
      <c r="I5" s="2">
        <v>-2</v>
      </c>
      <c r="J5" s="1">
        <v>4</v>
      </c>
      <c r="K5" s="2">
        <v>2.12</v>
      </c>
      <c r="L5" s="2">
        <v>30.08</v>
      </c>
      <c r="M5" s="2">
        <v>6.39</v>
      </c>
      <c r="N5" s="1">
        <f t="shared" si="1"/>
        <v>0.84728183118741063</v>
      </c>
      <c r="O5" s="5">
        <f t="shared" si="0"/>
        <v>0.15271816881258937</v>
      </c>
      <c r="P5" s="2">
        <v>3.01</v>
      </c>
      <c r="Q5" s="5">
        <f t="shared" si="2"/>
        <v>0.45968168812589399</v>
      </c>
      <c r="R5" s="2">
        <v>26.99</v>
      </c>
      <c r="S5" s="2">
        <f t="shared" si="3"/>
        <v>30</v>
      </c>
      <c r="T5" s="2">
        <f t="shared" si="4"/>
        <v>0.10033333333333333</v>
      </c>
    </row>
    <row r="6" spans="1:20" x14ac:dyDescent="0.2">
      <c r="A6" s="2" t="s">
        <v>3</v>
      </c>
      <c r="B6" s="2">
        <v>0</v>
      </c>
      <c r="C6" s="2">
        <v>5</v>
      </c>
      <c r="D6" s="2">
        <v>52</v>
      </c>
      <c r="E6" s="2">
        <v>36</v>
      </c>
      <c r="F6" s="2">
        <v>-3</v>
      </c>
      <c r="G6" s="2">
        <v>128</v>
      </c>
      <c r="H6" s="2">
        <v>47</v>
      </c>
      <c r="I6" s="2">
        <v>-2</v>
      </c>
      <c r="J6" s="1">
        <v>5</v>
      </c>
      <c r="K6" s="2">
        <v>2.12</v>
      </c>
      <c r="L6" s="2">
        <v>30.79</v>
      </c>
      <c r="M6" s="2">
        <v>6.44</v>
      </c>
      <c r="N6" s="1">
        <f t="shared" si="1"/>
        <v>0.84931984652947334</v>
      </c>
      <c r="O6" s="5">
        <f t="shared" si="0"/>
        <v>0.15068015347052666</v>
      </c>
      <c r="P6" s="2">
        <v>3.16</v>
      </c>
      <c r="Q6" s="5">
        <f t="shared" si="2"/>
        <v>0.47614928496686426</v>
      </c>
      <c r="R6" s="2">
        <v>26.84</v>
      </c>
      <c r="S6" s="2">
        <f t="shared" si="3"/>
        <v>30</v>
      </c>
      <c r="T6" s="2">
        <f t="shared" si="4"/>
        <v>0.10533333333333333</v>
      </c>
    </row>
    <row r="7" spans="1:20" x14ac:dyDescent="0.2">
      <c r="A7" s="2" t="s">
        <v>4</v>
      </c>
      <c r="B7" s="2">
        <v>0</v>
      </c>
      <c r="C7" s="2">
        <v>1</v>
      </c>
      <c r="D7" s="2">
        <v>185</v>
      </c>
      <c r="E7" s="2">
        <v>164</v>
      </c>
      <c r="F7" s="2">
        <v>-3</v>
      </c>
      <c r="G7" s="2">
        <v>21</v>
      </c>
      <c r="H7" s="2">
        <v>22</v>
      </c>
      <c r="I7" s="2">
        <v>-3</v>
      </c>
      <c r="J7" s="1">
        <v>1</v>
      </c>
      <c r="K7" s="2">
        <v>2.0099999999999998</v>
      </c>
      <c r="L7" s="2">
        <v>30.03</v>
      </c>
      <c r="M7" s="2">
        <v>6.33</v>
      </c>
      <c r="N7" s="1">
        <f t="shared" si="1"/>
        <v>0.8458244111349037</v>
      </c>
      <c r="O7" s="5">
        <f t="shared" si="0"/>
        <v>0.1541755888650963</v>
      </c>
      <c r="P7" s="2">
        <v>3.13</v>
      </c>
      <c r="Q7" s="5">
        <f t="shared" si="2"/>
        <v>0.48256959314775139</v>
      </c>
      <c r="R7" s="2">
        <v>26.87</v>
      </c>
      <c r="S7" s="2">
        <f t="shared" si="3"/>
        <v>30</v>
      </c>
      <c r="T7" s="2">
        <f t="shared" si="4"/>
        <v>0.10433333333333333</v>
      </c>
    </row>
    <row r="8" spans="1:20" x14ac:dyDescent="0.2">
      <c r="A8" s="2" t="s">
        <v>4</v>
      </c>
      <c r="B8" s="2">
        <v>0</v>
      </c>
      <c r="C8" s="2">
        <v>2</v>
      </c>
      <c r="D8" s="2">
        <v>217</v>
      </c>
      <c r="E8" s="2">
        <v>188</v>
      </c>
      <c r="F8" s="2">
        <v>-3</v>
      </c>
      <c r="G8" s="2">
        <v>26</v>
      </c>
      <c r="H8" s="2">
        <v>31</v>
      </c>
      <c r="I8" s="2">
        <v>-3</v>
      </c>
      <c r="J8" s="1">
        <v>2</v>
      </c>
      <c r="K8" s="2">
        <v>2.1</v>
      </c>
      <c r="L8" s="2">
        <v>30.53</v>
      </c>
      <c r="M8" s="2">
        <v>7.27</v>
      </c>
      <c r="N8" s="1">
        <f t="shared" si="1"/>
        <v>0.81814984171649674</v>
      </c>
      <c r="O8" s="5">
        <f t="shared" si="0"/>
        <v>0.18185015828350326</v>
      </c>
      <c r="P8" s="2">
        <v>3.01</v>
      </c>
      <c r="Q8" s="5">
        <f t="shared" si="2"/>
        <v>0.54736897643334481</v>
      </c>
      <c r="R8" s="2">
        <v>26.99</v>
      </c>
      <c r="S8" s="2">
        <f t="shared" si="3"/>
        <v>30</v>
      </c>
      <c r="T8" s="2">
        <f t="shared" si="4"/>
        <v>0.10033333333333333</v>
      </c>
    </row>
    <row r="9" spans="1:20" x14ac:dyDescent="0.2">
      <c r="A9" s="2" t="s">
        <v>4</v>
      </c>
      <c r="B9" s="2">
        <v>0</v>
      </c>
      <c r="C9" s="2">
        <v>3</v>
      </c>
      <c r="D9" s="2">
        <v>86</v>
      </c>
      <c r="E9" s="2">
        <v>95</v>
      </c>
      <c r="F9" s="2">
        <v>-3</v>
      </c>
      <c r="G9" s="2">
        <v>36</v>
      </c>
      <c r="H9" s="2">
        <v>38</v>
      </c>
      <c r="I9" s="2">
        <v>-3</v>
      </c>
      <c r="J9" s="2">
        <v>3</v>
      </c>
      <c r="K9" s="2">
        <v>2.12</v>
      </c>
      <c r="L9" s="2">
        <v>30.12</v>
      </c>
      <c r="M9" s="2">
        <v>6.24</v>
      </c>
      <c r="N9" s="1">
        <f t="shared" si="1"/>
        <v>0.85285714285714298</v>
      </c>
      <c r="O9" s="5">
        <f t="shared" si="0"/>
        <v>0.14714285714285702</v>
      </c>
      <c r="P9" s="2">
        <v>3.09</v>
      </c>
      <c r="Q9" s="5">
        <f t="shared" si="2"/>
        <v>0.45467142857142817</v>
      </c>
      <c r="R9" s="2">
        <v>26.91</v>
      </c>
      <c r="S9" s="2">
        <f t="shared" si="3"/>
        <v>30</v>
      </c>
      <c r="T9" s="2">
        <f t="shared" si="4"/>
        <v>0.10299999999999999</v>
      </c>
    </row>
    <row r="10" spans="1:20" x14ac:dyDescent="0.2">
      <c r="A10" s="2" t="s">
        <v>4</v>
      </c>
      <c r="B10" s="2">
        <v>0</v>
      </c>
      <c r="C10" s="2">
        <v>4</v>
      </c>
      <c r="D10" s="2">
        <v>83</v>
      </c>
      <c r="E10" s="2">
        <v>106</v>
      </c>
      <c r="F10" s="2">
        <v>-3</v>
      </c>
      <c r="G10" s="2">
        <v>42</v>
      </c>
      <c r="H10" s="2">
        <v>34</v>
      </c>
      <c r="I10" s="2">
        <v>-3</v>
      </c>
      <c r="J10" s="1">
        <v>4</v>
      </c>
      <c r="K10" s="2">
        <v>2.12</v>
      </c>
      <c r="L10" s="2">
        <v>30.08</v>
      </c>
      <c r="M10" s="2">
        <v>6.39</v>
      </c>
      <c r="N10" s="1">
        <f t="shared" si="1"/>
        <v>0.84728183118741063</v>
      </c>
      <c r="O10" s="5">
        <f t="shared" si="0"/>
        <v>0.15271816881258937</v>
      </c>
      <c r="P10" s="2">
        <v>3.01</v>
      </c>
      <c r="Q10" s="5">
        <f t="shared" si="2"/>
        <v>0.45968168812589399</v>
      </c>
      <c r="R10" s="2">
        <v>26.99</v>
      </c>
      <c r="S10" s="2">
        <f t="shared" si="3"/>
        <v>30</v>
      </c>
      <c r="T10" s="2">
        <f t="shared" si="4"/>
        <v>0.10033333333333333</v>
      </c>
    </row>
    <row r="11" spans="1:20" x14ac:dyDescent="0.2">
      <c r="A11" s="2" t="s">
        <v>4</v>
      </c>
      <c r="B11" s="2">
        <v>0</v>
      </c>
      <c r="C11" s="2">
        <v>5</v>
      </c>
      <c r="D11" s="2">
        <v>101</v>
      </c>
      <c r="E11" s="2">
        <v>126</v>
      </c>
      <c r="F11" s="2">
        <v>-3</v>
      </c>
      <c r="G11" s="2">
        <v>22</v>
      </c>
      <c r="H11" s="2">
        <v>39</v>
      </c>
      <c r="I11" s="2">
        <v>-3</v>
      </c>
      <c r="J11" s="1">
        <v>5</v>
      </c>
      <c r="K11" s="2">
        <v>2.12</v>
      </c>
      <c r="L11" s="2">
        <v>30.79</v>
      </c>
      <c r="M11" s="2">
        <v>6.44</v>
      </c>
      <c r="N11" s="1">
        <f t="shared" si="1"/>
        <v>0.84931984652947334</v>
      </c>
      <c r="O11" s="5">
        <f t="shared" si="0"/>
        <v>0.15068015347052666</v>
      </c>
      <c r="P11" s="2">
        <v>3.16</v>
      </c>
      <c r="Q11" s="5">
        <f t="shared" si="2"/>
        <v>0.47614928496686426</v>
      </c>
      <c r="R11" s="2">
        <v>26.84</v>
      </c>
      <c r="S11" s="2">
        <f t="shared" si="3"/>
        <v>30</v>
      </c>
      <c r="T11" s="2">
        <f t="shared" si="4"/>
        <v>0.10533333333333333</v>
      </c>
    </row>
    <row r="12" spans="1:20" x14ac:dyDescent="0.2">
      <c r="A12" s="2" t="s">
        <v>5</v>
      </c>
      <c r="B12" s="2">
        <v>3</v>
      </c>
      <c r="C12" s="2">
        <v>1</v>
      </c>
      <c r="D12" s="2">
        <v>122</v>
      </c>
      <c r="E12" s="2">
        <v>120</v>
      </c>
      <c r="F12" s="2">
        <f>3</f>
        <v>3</v>
      </c>
      <c r="G12" s="2">
        <v>132</v>
      </c>
      <c r="H12" s="2">
        <v>121</v>
      </c>
      <c r="I12" s="2">
        <v>-3</v>
      </c>
      <c r="J12" s="1">
        <v>1</v>
      </c>
      <c r="K12" s="2">
        <v>2.11</v>
      </c>
      <c r="L12" s="2">
        <v>20.57</v>
      </c>
      <c r="M12" s="2">
        <v>7.21</v>
      </c>
      <c r="N12" s="1">
        <f t="shared" si="1"/>
        <v>0.72372697724810398</v>
      </c>
      <c r="O12" s="5">
        <f t="shared" si="0"/>
        <v>0.27627302275189602</v>
      </c>
      <c r="P12" s="2">
        <v>3.11</v>
      </c>
      <c r="Q12" s="5">
        <f t="shared" si="2"/>
        <v>0.85920910075839663</v>
      </c>
      <c r="R12" s="2">
        <v>26.89</v>
      </c>
      <c r="S12" s="2">
        <f t="shared" si="3"/>
        <v>30</v>
      </c>
      <c r="T12" s="2">
        <f t="shared" si="4"/>
        <v>0.10366666666666666</v>
      </c>
    </row>
    <row r="13" spans="1:20" x14ac:dyDescent="0.2">
      <c r="A13" s="2" t="s">
        <v>5</v>
      </c>
      <c r="B13" s="2">
        <v>3</v>
      </c>
      <c r="C13" s="2">
        <v>2</v>
      </c>
      <c r="D13" s="2">
        <v>51</v>
      </c>
      <c r="E13" s="2">
        <v>40</v>
      </c>
      <c r="F13" s="2">
        <v>-4</v>
      </c>
      <c r="G13" s="2">
        <v>55</v>
      </c>
      <c r="H13" s="2">
        <v>34</v>
      </c>
      <c r="I13" s="2">
        <v>-4</v>
      </c>
      <c r="J13" s="1">
        <v>2</v>
      </c>
      <c r="K13" s="2">
        <v>2.1</v>
      </c>
      <c r="L13" s="2">
        <v>20.72</v>
      </c>
      <c r="M13" s="2">
        <v>8.2200000000000006</v>
      </c>
      <c r="N13" s="1">
        <f t="shared" si="1"/>
        <v>0.6713211600429646</v>
      </c>
      <c r="O13" s="5">
        <f t="shared" si="0"/>
        <v>0.3286788399570354</v>
      </c>
      <c r="P13" s="2">
        <v>3.03</v>
      </c>
      <c r="Q13" s="5">
        <f t="shared" si="2"/>
        <v>0.99589688506981722</v>
      </c>
      <c r="R13" s="2">
        <v>26.97</v>
      </c>
      <c r="S13" s="2">
        <f t="shared" si="3"/>
        <v>30</v>
      </c>
      <c r="T13" s="2">
        <f t="shared" si="4"/>
        <v>0.10099999999999999</v>
      </c>
    </row>
    <row r="14" spans="1:20" x14ac:dyDescent="0.2">
      <c r="A14" s="2" t="s">
        <v>5</v>
      </c>
      <c r="B14" s="2">
        <v>3</v>
      </c>
      <c r="C14" s="2">
        <v>3</v>
      </c>
      <c r="D14" s="2">
        <v>29</v>
      </c>
      <c r="E14" s="2">
        <v>24</v>
      </c>
      <c r="F14" s="2">
        <v>-4</v>
      </c>
      <c r="G14" s="2">
        <v>189</v>
      </c>
      <c r="H14" s="2">
        <v>178</v>
      </c>
      <c r="I14" s="2">
        <v>-3</v>
      </c>
      <c r="J14" s="2">
        <v>3</v>
      </c>
      <c r="K14" s="2">
        <v>2.11</v>
      </c>
      <c r="L14" s="2">
        <v>19.079999999999998</v>
      </c>
      <c r="M14" s="2">
        <v>8.34</v>
      </c>
      <c r="N14" s="1">
        <f t="shared" si="1"/>
        <v>0.6328815556865055</v>
      </c>
      <c r="O14" s="5">
        <f t="shared" si="0"/>
        <v>0.3671184443134945</v>
      </c>
      <c r="P14" s="2">
        <v>3.06</v>
      </c>
      <c r="Q14" s="5">
        <f t="shared" si="2"/>
        <v>1.1233824395992931</v>
      </c>
      <c r="R14" s="2">
        <v>26.94</v>
      </c>
      <c r="S14" s="2">
        <f t="shared" si="3"/>
        <v>30</v>
      </c>
      <c r="T14" s="2">
        <f t="shared" si="4"/>
        <v>0.10200000000000001</v>
      </c>
    </row>
    <row r="15" spans="1:20" x14ac:dyDescent="0.2">
      <c r="A15" s="2" t="s">
        <v>5</v>
      </c>
      <c r="B15" s="2">
        <v>3</v>
      </c>
      <c r="C15" s="2">
        <v>4</v>
      </c>
      <c r="D15" s="2">
        <v>68</v>
      </c>
      <c r="E15" s="2">
        <v>60</v>
      </c>
      <c r="F15" s="2">
        <v>-4</v>
      </c>
      <c r="G15" s="2">
        <v>140</v>
      </c>
      <c r="H15" s="2">
        <v>96</v>
      </c>
      <c r="I15" s="2">
        <v>-3</v>
      </c>
      <c r="J15" s="1">
        <v>4</v>
      </c>
      <c r="K15" s="2">
        <v>2.1</v>
      </c>
      <c r="L15" s="2">
        <v>20.03</v>
      </c>
      <c r="M15" s="2">
        <v>8.44</v>
      </c>
      <c r="N15" s="1">
        <f t="shared" si="1"/>
        <v>0.64640267707752386</v>
      </c>
      <c r="O15" s="5">
        <f t="shared" si="0"/>
        <v>0.35359732292247614</v>
      </c>
      <c r="P15" s="2">
        <v>3.03</v>
      </c>
      <c r="Q15" s="5">
        <f t="shared" si="2"/>
        <v>1.0713998884551026</v>
      </c>
      <c r="R15" s="2">
        <v>26.97</v>
      </c>
      <c r="S15" s="2">
        <f t="shared" si="3"/>
        <v>30</v>
      </c>
      <c r="T15" s="2">
        <f t="shared" si="4"/>
        <v>0.10099999999999999</v>
      </c>
    </row>
    <row r="16" spans="1:20" x14ac:dyDescent="0.2">
      <c r="A16" s="2" t="s">
        <v>5</v>
      </c>
      <c r="B16" s="2">
        <v>3</v>
      </c>
      <c r="C16" s="2">
        <v>5</v>
      </c>
      <c r="D16" s="2">
        <v>30</v>
      </c>
      <c r="E16" s="2">
        <v>27</v>
      </c>
      <c r="F16" s="2">
        <v>-4</v>
      </c>
      <c r="G16" s="2">
        <v>35</v>
      </c>
      <c r="H16" s="2">
        <v>25</v>
      </c>
      <c r="I16" s="2">
        <v>-3</v>
      </c>
      <c r="J16" s="1">
        <v>5</v>
      </c>
      <c r="K16" s="2">
        <v>2.11</v>
      </c>
      <c r="L16" s="2">
        <v>20.2</v>
      </c>
      <c r="M16" s="2">
        <v>7.61</v>
      </c>
      <c r="N16" s="1">
        <f t="shared" si="1"/>
        <v>0.69596462133775572</v>
      </c>
      <c r="O16" s="5">
        <f t="shared" si="0"/>
        <v>0.30403537866224428</v>
      </c>
      <c r="P16" s="2">
        <v>3.12</v>
      </c>
      <c r="Q16" s="5">
        <f t="shared" si="2"/>
        <v>0.94859038142620222</v>
      </c>
      <c r="R16" s="2">
        <v>26.88</v>
      </c>
      <c r="S16" s="2">
        <f t="shared" si="3"/>
        <v>30</v>
      </c>
      <c r="T16" s="2">
        <f t="shared" si="4"/>
        <v>0.10400000000000001</v>
      </c>
    </row>
    <row r="17" spans="1:20" x14ac:dyDescent="0.2">
      <c r="A17" s="2" t="s">
        <v>6</v>
      </c>
      <c r="B17" s="2">
        <v>3</v>
      </c>
      <c r="C17" s="2">
        <v>1</v>
      </c>
      <c r="D17" s="2">
        <v>32</v>
      </c>
      <c r="E17" s="2">
        <v>23</v>
      </c>
      <c r="F17" s="2">
        <v>-3</v>
      </c>
      <c r="G17" s="2">
        <v>117</v>
      </c>
      <c r="H17" s="2">
        <v>63</v>
      </c>
      <c r="I17" s="2">
        <v>-2</v>
      </c>
      <c r="J17" s="1">
        <v>1</v>
      </c>
      <c r="K17" s="2">
        <v>1.96</v>
      </c>
      <c r="L17" s="2">
        <v>20.61</v>
      </c>
      <c r="M17" s="2">
        <v>6.36</v>
      </c>
      <c r="N17" s="1">
        <f t="shared" si="1"/>
        <v>0.76407506702412875</v>
      </c>
      <c r="O17" s="5">
        <f t="shared" si="0"/>
        <v>0.23592493297587125</v>
      </c>
      <c r="P17" s="2">
        <v>3.02</v>
      </c>
      <c r="Q17" s="5">
        <f t="shared" si="2"/>
        <v>0.7124932975871312</v>
      </c>
      <c r="R17" s="2">
        <v>26.98</v>
      </c>
      <c r="S17" s="2">
        <f t="shared" si="3"/>
        <v>30</v>
      </c>
      <c r="T17" s="2">
        <f>P32/S17</f>
        <v>0.10566666666666666</v>
      </c>
    </row>
    <row r="18" spans="1:20" x14ac:dyDescent="0.2">
      <c r="A18" s="2" t="s">
        <v>6</v>
      </c>
      <c r="B18" s="2">
        <v>3</v>
      </c>
      <c r="C18" s="2">
        <v>2</v>
      </c>
      <c r="D18" s="2">
        <v>41</v>
      </c>
      <c r="E18" s="2">
        <v>49</v>
      </c>
      <c r="F18" s="2">
        <v>-3</v>
      </c>
      <c r="G18" s="2">
        <v>148</v>
      </c>
      <c r="H18" s="2">
        <v>116</v>
      </c>
      <c r="I18" s="2">
        <v>-2</v>
      </c>
      <c r="J18" s="1">
        <v>2</v>
      </c>
      <c r="K18" s="2">
        <v>1.95</v>
      </c>
      <c r="L18" s="2">
        <v>20.47</v>
      </c>
      <c r="M18" s="2">
        <v>7.44</v>
      </c>
      <c r="N18" s="1">
        <f t="shared" si="1"/>
        <v>0.70356371490280767</v>
      </c>
      <c r="O18" s="5">
        <f t="shared" si="0"/>
        <v>0.29643628509719233</v>
      </c>
      <c r="P18" s="2">
        <v>3.06</v>
      </c>
      <c r="Q18" s="5">
        <f t="shared" si="2"/>
        <v>0.90709503239740852</v>
      </c>
      <c r="R18" s="2">
        <v>26.94</v>
      </c>
      <c r="S18" s="2">
        <f t="shared" si="3"/>
        <v>30</v>
      </c>
      <c r="T18" s="2">
        <f>P33/S18</f>
        <v>0.10366666666666666</v>
      </c>
    </row>
    <row r="19" spans="1:20" x14ac:dyDescent="0.2">
      <c r="A19" s="2" t="s">
        <v>6</v>
      </c>
      <c r="B19" s="2">
        <v>3</v>
      </c>
      <c r="C19" s="2">
        <v>3</v>
      </c>
      <c r="D19" s="2">
        <v>47</v>
      </c>
      <c r="E19" s="2">
        <v>35</v>
      </c>
      <c r="F19" s="2">
        <v>-3</v>
      </c>
      <c r="G19" s="2">
        <v>84</v>
      </c>
      <c r="H19" s="2">
        <v>97</v>
      </c>
      <c r="I19" s="2">
        <v>-2</v>
      </c>
      <c r="J19" s="2">
        <v>3</v>
      </c>
      <c r="K19" s="2">
        <v>1.92</v>
      </c>
      <c r="L19" s="2">
        <v>20.65</v>
      </c>
      <c r="M19" s="2">
        <v>6.35</v>
      </c>
      <c r="N19" s="1">
        <f t="shared" si="1"/>
        <v>0.76348104644954629</v>
      </c>
      <c r="O19" s="5">
        <f t="shared" si="0"/>
        <v>0.23651895355045371</v>
      </c>
      <c r="P19" s="2">
        <v>3.08</v>
      </c>
      <c r="Q19" s="5">
        <f t="shared" si="2"/>
        <v>0.72847837693539741</v>
      </c>
      <c r="R19" s="2">
        <v>26.92</v>
      </c>
      <c r="S19" s="2">
        <f t="shared" si="3"/>
        <v>30</v>
      </c>
      <c r="T19" s="2">
        <f>P34/S19</f>
        <v>0.10133333333333333</v>
      </c>
    </row>
    <row r="20" spans="1:20" x14ac:dyDescent="0.2">
      <c r="A20" s="2" t="s">
        <v>6</v>
      </c>
      <c r="B20" s="2">
        <v>3</v>
      </c>
      <c r="C20" s="2">
        <v>4</v>
      </c>
      <c r="D20" s="2">
        <v>32</v>
      </c>
      <c r="E20" s="2">
        <v>31</v>
      </c>
      <c r="F20" s="2">
        <v>-3</v>
      </c>
      <c r="G20" s="2">
        <v>132</v>
      </c>
      <c r="H20" s="2">
        <v>150</v>
      </c>
      <c r="I20" s="2">
        <v>-2</v>
      </c>
      <c r="J20" s="1">
        <v>4</v>
      </c>
      <c r="K20" s="2">
        <v>2.08</v>
      </c>
      <c r="L20" s="2">
        <v>20.47</v>
      </c>
      <c r="M20" s="2">
        <v>6</v>
      </c>
      <c r="N20" s="1">
        <f t="shared" si="1"/>
        <v>0.78684067427949966</v>
      </c>
      <c r="O20" s="5">
        <f t="shared" si="0"/>
        <v>0.21315932572050034</v>
      </c>
      <c r="P20" s="2">
        <v>3.09</v>
      </c>
      <c r="Q20" s="5">
        <f t="shared" si="2"/>
        <v>0.65866231647634599</v>
      </c>
      <c r="R20" s="2">
        <v>26.91</v>
      </c>
      <c r="S20" s="2">
        <f t="shared" si="3"/>
        <v>30</v>
      </c>
      <c r="T20" s="2">
        <f>P35/S20</f>
        <v>0.10166666666666666</v>
      </c>
    </row>
    <row r="21" spans="1:20" x14ac:dyDescent="0.2">
      <c r="A21" s="2" t="s">
        <v>6</v>
      </c>
      <c r="B21" s="2">
        <v>3</v>
      </c>
      <c r="C21" s="2">
        <v>5</v>
      </c>
      <c r="D21" s="2">
        <v>33</v>
      </c>
      <c r="E21" s="2">
        <v>44</v>
      </c>
      <c r="F21" s="2">
        <v>-3</v>
      </c>
      <c r="G21" s="2">
        <v>63</v>
      </c>
      <c r="H21" s="2">
        <v>38</v>
      </c>
      <c r="I21" s="2">
        <v>-2</v>
      </c>
      <c r="J21" s="1">
        <v>5</v>
      </c>
      <c r="K21" s="2">
        <v>1.87</v>
      </c>
      <c r="L21" s="2">
        <v>20.63</v>
      </c>
      <c r="M21" s="2">
        <v>6.62</v>
      </c>
      <c r="N21" s="1">
        <f t="shared" si="1"/>
        <v>0.74680170575692961</v>
      </c>
      <c r="O21" s="5">
        <f t="shared" si="0"/>
        <v>0.25319829424307039</v>
      </c>
      <c r="P21" s="2">
        <v>3.1</v>
      </c>
      <c r="Q21" s="5">
        <f t="shared" si="2"/>
        <v>0.78491471215351827</v>
      </c>
      <c r="R21" s="2">
        <v>26.9</v>
      </c>
      <c r="S21" s="2">
        <f t="shared" si="3"/>
        <v>30</v>
      </c>
      <c r="T21" s="2">
        <f>P36/S21</f>
        <v>0.10099999999999999</v>
      </c>
    </row>
    <row r="22" spans="1:20" x14ac:dyDescent="0.2">
      <c r="A22" s="2" t="s">
        <v>7</v>
      </c>
      <c r="B22" s="2">
        <v>3</v>
      </c>
      <c r="C22" s="2">
        <v>1</v>
      </c>
      <c r="D22" s="2">
        <v>23</v>
      </c>
      <c r="E22" s="2">
        <v>25</v>
      </c>
      <c r="F22" s="2">
        <v>-4</v>
      </c>
      <c r="G22" s="2">
        <v>32</v>
      </c>
      <c r="H22" s="2">
        <v>23</v>
      </c>
      <c r="I22" s="2">
        <v>-4</v>
      </c>
      <c r="J22" s="1">
        <v>1</v>
      </c>
      <c r="K22" s="2">
        <v>2.11</v>
      </c>
      <c r="L22" s="2">
        <v>20.57</v>
      </c>
      <c r="M22" s="2">
        <v>7.21</v>
      </c>
      <c r="N22" s="1">
        <f t="shared" si="1"/>
        <v>0.72372697724810398</v>
      </c>
      <c r="O22" s="5">
        <f t="shared" si="0"/>
        <v>0.27627302275189602</v>
      </c>
      <c r="P22" s="2">
        <v>3.11</v>
      </c>
      <c r="Q22" s="5">
        <f t="shared" si="2"/>
        <v>0.85920910075839663</v>
      </c>
      <c r="R22" s="2">
        <v>26.89</v>
      </c>
      <c r="S22" s="2">
        <f t="shared" si="3"/>
        <v>30</v>
      </c>
      <c r="T22" s="2">
        <f t="shared" si="4"/>
        <v>0.10366666666666666</v>
      </c>
    </row>
    <row r="23" spans="1:20" x14ac:dyDescent="0.2">
      <c r="A23" s="2" t="s">
        <v>7</v>
      </c>
      <c r="B23" s="2">
        <v>3</v>
      </c>
      <c r="C23" s="2">
        <v>2</v>
      </c>
      <c r="D23" s="2">
        <v>79</v>
      </c>
      <c r="E23" s="2">
        <v>70</v>
      </c>
      <c r="F23" s="2">
        <v>-4</v>
      </c>
      <c r="G23" s="2">
        <v>59</v>
      </c>
      <c r="H23" s="2">
        <v>25</v>
      </c>
      <c r="I23" s="2">
        <v>-4</v>
      </c>
      <c r="J23" s="1">
        <v>2</v>
      </c>
      <c r="K23" s="2">
        <v>2.1</v>
      </c>
      <c r="L23" s="2">
        <v>20.72</v>
      </c>
      <c r="M23" s="2">
        <v>8.2200000000000006</v>
      </c>
      <c r="N23" s="1">
        <f t="shared" si="1"/>
        <v>0.6713211600429646</v>
      </c>
      <c r="O23" s="5">
        <f t="shared" si="0"/>
        <v>0.3286788399570354</v>
      </c>
      <c r="P23" s="2">
        <v>3.03</v>
      </c>
      <c r="Q23" s="5">
        <f t="shared" si="2"/>
        <v>0.99589688506981722</v>
      </c>
      <c r="R23" s="2">
        <v>26.97</v>
      </c>
      <c r="S23" s="2">
        <f t="shared" si="3"/>
        <v>30</v>
      </c>
      <c r="T23" s="2">
        <f t="shared" si="4"/>
        <v>0.10099999999999999</v>
      </c>
    </row>
    <row r="24" spans="1:20" x14ac:dyDescent="0.2">
      <c r="A24" s="2" t="s">
        <v>7</v>
      </c>
      <c r="B24" s="2">
        <v>3</v>
      </c>
      <c r="C24" s="2">
        <v>3</v>
      </c>
      <c r="D24" s="2">
        <v>71</v>
      </c>
      <c r="E24" s="2">
        <v>80</v>
      </c>
      <c r="F24" s="2">
        <v>-4</v>
      </c>
      <c r="G24" s="2">
        <v>128</v>
      </c>
      <c r="H24" s="2">
        <v>182</v>
      </c>
      <c r="I24" s="2">
        <v>-4</v>
      </c>
      <c r="J24" s="2">
        <v>3</v>
      </c>
      <c r="K24" s="2">
        <v>2.11</v>
      </c>
      <c r="L24" s="2">
        <v>19.079999999999998</v>
      </c>
      <c r="M24" s="2">
        <v>8.34</v>
      </c>
      <c r="N24" s="1">
        <f t="shared" si="1"/>
        <v>0.6328815556865055</v>
      </c>
      <c r="O24" s="5">
        <f t="shared" si="0"/>
        <v>0.3671184443134945</v>
      </c>
      <c r="P24" s="2">
        <v>3.06</v>
      </c>
      <c r="Q24" s="5">
        <f t="shared" si="2"/>
        <v>1.1233824395992931</v>
      </c>
      <c r="R24" s="2">
        <v>26.94</v>
      </c>
      <c r="S24" s="2">
        <f t="shared" si="3"/>
        <v>30</v>
      </c>
      <c r="T24" s="2">
        <f t="shared" si="4"/>
        <v>0.10200000000000001</v>
      </c>
    </row>
    <row r="25" spans="1:20" x14ac:dyDescent="0.2">
      <c r="A25" s="2" t="s">
        <v>7</v>
      </c>
      <c r="B25" s="2">
        <v>3</v>
      </c>
      <c r="C25" s="2">
        <v>4</v>
      </c>
      <c r="D25" s="2">
        <v>72</v>
      </c>
      <c r="E25" s="2">
        <v>91</v>
      </c>
      <c r="F25" s="2">
        <v>-4</v>
      </c>
      <c r="G25" s="2">
        <v>72</v>
      </c>
      <c r="H25" s="2">
        <v>126</v>
      </c>
      <c r="I25" s="2">
        <v>-4</v>
      </c>
      <c r="J25" s="1">
        <v>4</v>
      </c>
      <c r="K25" s="2">
        <v>2.1</v>
      </c>
      <c r="L25" s="2">
        <v>20.03</v>
      </c>
      <c r="M25" s="2">
        <v>8.44</v>
      </c>
      <c r="N25" s="1">
        <f t="shared" si="1"/>
        <v>0.64640267707752386</v>
      </c>
      <c r="O25" s="5">
        <f t="shared" si="0"/>
        <v>0.35359732292247614</v>
      </c>
      <c r="P25" s="2">
        <v>3.03</v>
      </c>
      <c r="Q25" s="5">
        <f t="shared" si="2"/>
        <v>1.0713998884551026</v>
      </c>
      <c r="R25" s="2">
        <v>26.97</v>
      </c>
      <c r="S25" s="2">
        <f t="shared" si="3"/>
        <v>30</v>
      </c>
      <c r="T25" s="2">
        <f t="shared" si="4"/>
        <v>0.10099999999999999</v>
      </c>
    </row>
    <row r="26" spans="1:20" x14ac:dyDescent="0.2">
      <c r="A26" s="2" t="s">
        <v>7</v>
      </c>
      <c r="B26" s="2">
        <v>3</v>
      </c>
      <c r="C26" s="2">
        <v>5</v>
      </c>
      <c r="D26" s="2">
        <v>68</v>
      </c>
      <c r="E26" s="2">
        <v>74</v>
      </c>
      <c r="F26" s="2">
        <v>-4</v>
      </c>
      <c r="G26" s="2">
        <v>135</v>
      </c>
      <c r="H26" s="2">
        <v>121</v>
      </c>
      <c r="I26" s="2">
        <v>-4</v>
      </c>
      <c r="J26" s="1">
        <v>5</v>
      </c>
      <c r="K26" s="2">
        <v>2.11</v>
      </c>
      <c r="L26" s="2">
        <v>20.2</v>
      </c>
      <c r="M26" s="2">
        <v>7.61</v>
      </c>
      <c r="N26" s="1">
        <f t="shared" si="1"/>
        <v>0.69596462133775572</v>
      </c>
      <c r="O26" s="5">
        <f t="shared" si="0"/>
        <v>0.30403537866224428</v>
      </c>
      <c r="P26" s="2">
        <v>3.12</v>
      </c>
      <c r="Q26" s="5">
        <f t="shared" si="2"/>
        <v>0.94859038142620222</v>
      </c>
      <c r="R26" s="2">
        <v>26.88</v>
      </c>
      <c r="S26" s="2">
        <f t="shared" si="3"/>
        <v>30</v>
      </c>
      <c r="T26" s="2">
        <f t="shared" si="4"/>
        <v>0.10400000000000001</v>
      </c>
    </row>
    <row r="27" spans="1:20" x14ac:dyDescent="0.2">
      <c r="A27" s="2" t="s">
        <v>8</v>
      </c>
      <c r="B27" s="2">
        <v>3</v>
      </c>
      <c r="C27" s="2">
        <v>1</v>
      </c>
      <c r="D27" s="2">
        <v>59</v>
      </c>
      <c r="E27" s="2">
        <v>55</v>
      </c>
      <c r="F27" s="2">
        <v>-3</v>
      </c>
      <c r="G27" s="2">
        <v>47</v>
      </c>
      <c r="H27" s="2">
        <v>68</v>
      </c>
      <c r="I27" s="2">
        <v>-3</v>
      </c>
      <c r="J27" s="1">
        <v>1</v>
      </c>
      <c r="K27" s="2">
        <v>1.96</v>
      </c>
      <c r="L27" s="2">
        <v>20.61</v>
      </c>
      <c r="M27" s="2">
        <v>6.36</v>
      </c>
      <c r="N27" s="1">
        <f t="shared" si="1"/>
        <v>0.76407506702412875</v>
      </c>
      <c r="O27" s="5">
        <f t="shared" si="0"/>
        <v>0.23592493297587125</v>
      </c>
      <c r="P27" s="2">
        <v>3.02</v>
      </c>
      <c r="Q27" s="5">
        <f t="shared" si="2"/>
        <v>0.7124932975871312</v>
      </c>
      <c r="R27" s="2">
        <v>26.98</v>
      </c>
      <c r="S27" s="2">
        <f t="shared" si="3"/>
        <v>30</v>
      </c>
      <c r="T27" s="2">
        <f t="shared" si="4"/>
        <v>0.10066666666666667</v>
      </c>
    </row>
    <row r="28" spans="1:20" x14ac:dyDescent="0.2">
      <c r="A28" s="2" t="s">
        <v>8</v>
      </c>
      <c r="B28" s="2">
        <v>3</v>
      </c>
      <c r="C28" s="2">
        <v>2</v>
      </c>
      <c r="D28" s="2">
        <v>50</v>
      </c>
      <c r="E28" s="2">
        <v>68</v>
      </c>
      <c r="F28" s="2">
        <v>-3</v>
      </c>
      <c r="G28" s="2">
        <v>47</v>
      </c>
      <c r="H28" s="2">
        <v>46</v>
      </c>
      <c r="I28" s="2">
        <v>-3</v>
      </c>
      <c r="J28" s="1">
        <v>2</v>
      </c>
      <c r="K28" s="2">
        <v>1.95</v>
      </c>
      <c r="L28" s="2">
        <v>20.47</v>
      </c>
      <c r="M28" s="2">
        <v>7.44</v>
      </c>
      <c r="N28" s="1">
        <f t="shared" si="1"/>
        <v>0.70356371490280767</v>
      </c>
      <c r="O28" s="5">
        <f t="shared" si="0"/>
        <v>0.29643628509719233</v>
      </c>
      <c r="P28" s="2">
        <v>3.06</v>
      </c>
      <c r="Q28" s="5">
        <f t="shared" si="2"/>
        <v>0.90709503239740852</v>
      </c>
      <c r="R28" s="2">
        <v>26.94</v>
      </c>
      <c r="S28" s="2">
        <f t="shared" si="3"/>
        <v>30</v>
      </c>
      <c r="T28" s="2">
        <f t="shared" si="4"/>
        <v>0.10200000000000001</v>
      </c>
    </row>
    <row r="29" spans="1:20" x14ac:dyDescent="0.2">
      <c r="A29" s="2" t="s">
        <v>8</v>
      </c>
      <c r="B29" s="2">
        <v>3</v>
      </c>
      <c r="C29" s="2">
        <v>3</v>
      </c>
      <c r="D29" s="2">
        <v>77</v>
      </c>
      <c r="E29" s="2">
        <v>75</v>
      </c>
      <c r="F29" s="2">
        <v>-3</v>
      </c>
      <c r="G29" s="2">
        <v>43</v>
      </c>
      <c r="H29" s="2">
        <v>52</v>
      </c>
      <c r="I29" s="2">
        <v>-3</v>
      </c>
      <c r="J29" s="2">
        <v>3</v>
      </c>
      <c r="K29" s="2">
        <v>1.92</v>
      </c>
      <c r="L29" s="2">
        <v>20.65</v>
      </c>
      <c r="M29" s="2">
        <v>6.35</v>
      </c>
      <c r="N29" s="1">
        <f t="shared" si="1"/>
        <v>0.76348104644954629</v>
      </c>
      <c r="O29" s="5">
        <f t="shared" si="0"/>
        <v>0.23651895355045371</v>
      </c>
      <c r="P29" s="2">
        <v>3.08</v>
      </c>
      <c r="Q29" s="5">
        <f t="shared" si="2"/>
        <v>0.72847837693539741</v>
      </c>
      <c r="R29" s="2">
        <v>26.92</v>
      </c>
      <c r="S29" s="2">
        <f t="shared" si="3"/>
        <v>30</v>
      </c>
      <c r="T29" s="2">
        <f t="shared" si="4"/>
        <v>0.10266666666666667</v>
      </c>
    </row>
    <row r="30" spans="1:20" x14ac:dyDescent="0.2">
      <c r="A30" s="2" t="s">
        <v>8</v>
      </c>
      <c r="B30" s="2">
        <v>3</v>
      </c>
      <c r="C30" s="2">
        <v>4</v>
      </c>
      <c r="D30" s="2">
        <v>52</v>
      </c>
      <c r="E30" s="2">
        <v>51</v>
      </c>
      <c r="F30" s="2">
        <v>-3</v>
      </c>
      <c r="G30" s="2">
        <v>81</v>
      </c>
      <c r="H30" s="2">
        <v>95</v>
      </c>
      <c r="I30" s="2">
        <v>-3</v>
      </c>
      <c r="J30" s="1">
        <v>4</v>
      </c>
      <c r="K30" s="2">
        <v>2.08</v>
      </c>
      <c r="L30" s="2">
        <v>20.47</v>
      </c>
      <c r="M30" s="2">
        <v>6</v>
      </c>
      <c r="N30" s="1">
        <f t="shared" si="1"/>
        <v>0.78684067427949966</v>
      </c>
      <c r="O30" s="5">
        <f t="shared" si="0"/>
        <v>0.21315932572050034</v>
      </c>
      <c r="P30" s="2">
        <v>3.09</v>
      </c>
      <c r="Q30" s="5">
        <f t="shared" si="2"/>
        <v>0.65866231647634599</v>
      </c>
      <c r="R30" s="2">
        <v>26.91</v>
      </c>
      <c r="S30" s="2">
        <f t="shared" si="3"/>
        <v>30</v>
      </c>
      <c r="T30" s="2">
        <f t="shared" si="4"/>
        <v>0.10299999999999999</v>
      </c>
    </row>
    <row r="31" spans="1:20" x14ac:dyDescent="0.2">
      <c r="A31" s="2" t="s">
        <v>8</v>
      </c>
      <c r="B31" s="2">
        <v>3</v>
      </c>
      <c r="C31" s="2">
        <v>5</v>
      </c>
      <c r="D31" s="2">
        <v>98</v>
      </c>
      <c r="E31" s="2">
        <v>91</v>
      </c>
      <c r="F31" s="2">
        <v>-3</v>
      </c>
      <c r="G31" s="2">
        <v>62</v>
      </c>
      <c r="H31" s="2">
        <v>65</v>
      </c>
      <c r="I31" s="2">
        <v>-3</v>
      </c>
      <c r="J31" s="1">
        <v>5</v>
      </c>
      <c r="K31" s="2">
        <v>1.87</v>
      </c>
      <c r="L31" s="2">
        <v>20.63</v>
      </c>
      <c r="M31" s="2">
        <v>6.62</v>
      </c>
      <c r="N31" s="1">
        <f t="shared" si="1"/>
        <v>0.74680170575692961</v>
      </c>
      <c r="O31" s="5">
        <f t="shared" si="0"/>
        <v>0.25319829424307039</v>
      </c>
      <c r="P31" s="2">
        <v>3.1</v>
      </c>
      <c r="Q31" s="5">
        <f t="shared" si="2"/>
        <v>0.78491471215351827</v>
      </c>
      <c r="R31" s="2">
        <v>26.9</v>
      </c>
      <c r="S31" s="2">
        <f t="shared" si="3"/>
        <v>30</v>
      </c>
      <c r="T31" s="2">
        <f t="shared" si="4"/>
        <v>0.10333333333333333</v>
      </c>
    </row>
    <row r="32" spans="1:20" x14ac:dyDescent="0.2">
      <c r="A32" s="2" t="s">
        <v>20</v>
      </c>
      <c r="B32" s="2">
        <v>7</v>
      </c>
      <c r="C32" s="2">
        <v>1</v>
      </c>
      <c r="D32" s="2">
        <v>164</v>
      </c>
      <c r="E32" s="2">
        <v>135</v>
      </c>
      <c r="F32" s="2">
        <v>-3</v>
      </c>
      <c r="G32" s="2">
        <v>51</v>
      </c>
      <c r="H32" s="2">
        <v>80</v>
      </c>
      <c r="I32" s="2">
        <v>-3</v>
      </c>
      <c r="J32" s="1">
        <v>1</v>
      </c>
      <c r="K32" s="2">
        <v>1.9</v>
      </c>
      <c r="L32" s="2">
        <v>10.45</v>
      </c>
      <c r="M32" s="2">
        <v>7.33</v>
      </c>
      <c r="N32" s="1">
        <f t="shared" si="1"/>
        <v>0.36491228070175435</v>
      </c>
      <c r="O32" s="5">
        <f t="shared" si="0"/>
        <v>0.63508771929824559</v>
      </c>
      <c r="P32" s="2">
        <v>3.17</v>
      </c>
      <c r="Q32" s="5">
        <f t="shared" si="2"/>
        <v>2.0132280701754386</v>
      </c>
      <c r="R32" s="2">
        <v>26.83</v>
      </c>
      <c r="S32" s="2">
        <f t="shared" si="3"/>
        <v>30</v>
      </c>
      <c r="T32" s="2">
        <f t="shared" si="4"/>
        <v>0.10566666666666666</v>
      </c>
    </row>
    <row r="33" spans="1:20" x14ac:dyDescent="0.2">
      <c r="A33" s="2" t="s">
        <v>20</v>
      </c>
      <c r="B33" s="2">
        <v>7</v>
      </c>
      <c r="C33" s="2">
        <v>2</v>
      </c>
      <c r="D33" s="2">
        <v>237</v>
      </c>
      <c r="E33" s="2">
        <v>266</v>
      </c>
      <c r="F33" s="2">
        <v>-3</v>
      </c>
      <c r="G33" s="2">
        <v>98</v>
      </c>
      <c r="H33" s="2">
        <v>101</v>
      </c>
      <c r="I33" s="2">
        <v>-3</v>
      </c>
      <c r="J33" s="1">
        <v>2</v>
      </c>
      <c r="K33" s="2">
        <v>1.87</v>
      </c>
      <c r="L33" s="2">
        <v>10.47</v>
      </c>
      <c r="M33" s="2">
        <v>7.2</v>
      </c>
      <c r="N33" s="1">
        <f t="shared" si="1"/>
        <v>0.38023255813953488</v>
      </c>
      <c r="O33" s="5">
        <f t="shared" si="0"/>
        <v>0.61976744186046506</v>
      </c>
      <c r="P33" s="2">
        <v>3.11</v>
      </c>
      <c r="Q33" s="5">
        <f t="shared" si="2"/>
        <v>1.9274767441860463</v>
      </c>
      <c r="R33" s="2">
        <v>26.89</v>
      </c>
      <c r="S33" s="2">
        <f t="shared" si="3"/>
        <v>30</v>
      </c>
      <c r="T33" s="2">
        <f t="shared" si="4"/>
        <v>0.10366666666666666</v>
      </c>
    </row>
    <row r="34" spans="1:20" x14ac:dyDescent="0.2">
      <c r="A34" s="2" t="s">
        <v>20</v>
      </c>
      <c r="B34" s="2">
        <v>7</v>
      </c>
      <c r="C34" s="2">
        <v>3</v>
      </c>
      <c r="D34" s="2">
        <v>218</v>
      </c>
      <c r="E34" s="2">
        <v>229</v>
      </c>
      <c r="F34" s="2">
        <v>-3</v>
      </c>
      <c r="G34" s="2">
        <v>89</v>
      </c>
      <c r="H34" s="2">
        <v>100</v>
      </c>
      <c r="I34" s="2">
        <v>-3</v>
      </c>
      <c r="J34" s="2">
        <v>3</v>
      </c>
      <c r="K34" s="2">
        <v>1.86</v>
      </c>
      <c r="L34" s="2">
        <v>10.08</v>
      </c>
      <c r="M34" s="2">
        <v>7.76</v>
      </c>
      <c r="N34" s="1">
        <f t="shared" si="1"/>
        <v>0.28223844282238442</v>
      </c>
      <c r="O34" s="5">
        <f t="shared" ref="O34:O91" si="5">1-N34</f>
        <v>0.71776155717761558</v>
      </c>
      <c r="P34" s="2">
        <v>3.04</v>
      </c>
      <c r="Q34" s="5">
        <f t="shared" si="2"/>
        <v>2.1819951338199512</v>
      </c>
      <c r="R34" s="2">
        <v>26.96</v>
      </c>
      <c r="S34" s="2">
        <f t="shared" si="3"/>
        <v>30</v>
      </c>
      <c r="T34" s="2">
        <f t="shared" si="4"/>
        <v>0.10133333333333333</v>
      </c>
    </row>
    <row r="35" spans="1:20" x14ac:dyDescent="0.2">
      <c r="A35" s="2" t="s">
        <v>20</v>
      </c>
      <c r="B35" s="2">
        <v>7</v>
      </c>
      <c r="C35" s="2">
        <v>4</v>
      </c>
      <c r="D35" s="2">
        <v>241</v>
      </c>
      <c r="E35" s="2">
        <v>239</v>
      </c>
      <c r="F35" s="2">
        <v>-3</v>
      </c>
      <c r="G35" s="2">
        <v>65</v>
      </c>
      <c r="H35" s="2">
        <v>91</v>
      </c>
      <c r="I35" s="2">
        <v>-3</v>
      </c>
      <c r="J35" s="1">
        <v>4</v>
      </c>
      <c r="K35" s="2">
        <v>1.99</v>
      </c>
      <c r="L35" s="2">
        <v>10.32</v>
      </c>
      <c r="M35" s="2">
        <v>6.98</v>
      </c>
      <c r="N35" s="1">
        <f t="shared" si="1"/>
        <v>0.40096038415366142</v>
      </c>
      <c r="O35" s="5">
        <f t="shared" si="5"/>
        <v>0.59903961584633858</v>
      </c>
      <c r="P35" s="2">
        <v>3.05</v>
      </c>
      <c r="Q35" s="5">
        <f t="shared" si="2"/>
        <v>1.8270708283313326</v>
      </c>
      <c r="R35" s="2">
        <v>26.95</v>
      </c>
      <c r="S35" s="2">
        <f t="shared" si="3"/>
        <v>30</v>
      </c>
      <c r="T35" s="2">
        <f t="shared" si="4"/>
        <v>0.10166666666666666</v>
      </c>
    </row>
    <row r="36" spans="1:20" x14ac:dyDescent="0.2">
      <c r="A36" s="2" t="s">
        <v>20</v>
      </c>
      <c r="B36" s="2">
        <v>7</v>
      </c>
      <c r="C36" s="2">
        <v>5</v>
      </c>
      <c r="D36" s="2">
        <v>250</v>
      </c>
      <c r="E36" s="2">
        <v>246</v>
      </c>
      <c r="F36" s="2">
        <v>-3</v>
      </c>
      <c r="G36" s="2">
        <v>43</v>
      </c>
      <c r="H36" s="2">
        <v>105</v>
      </c>
      <c r="I36" s="2">
        <v>-3</v>
      </c>
      <c r="J36" s="1">
        <v>5</v>
      </c>
      <c r="K36" s="2">
        <v>2.0699999999999998</v>
      </c>
      <c r="L36" s="2">
        <v>10.220000000000001</v>
      </c>
      <c r="M36" s="2">
        <v>7.1</v>
      </c>
      <c r="N36" s="1">
        <f t="shared" si="1"/>
        <v>0.38282208588957067</v>
      </c>
      <c r="O36" s="5">
        <f t="shared" si="5"/>
        <v>0.61717791411042933</v>
      </c>
      <c r="P36" s="2">
        <v>3.03</v>
      </c>
      <c r="Q36" s="5">
        <f t="shared" si="2"/>
        <v>1.8700490797546008</v>
      </c>
      <c r="R36" s="2">
        <v>26.97</v>
      </c>
      <c r="S36" s="2">
        <f t="shared" si="3"/>
        <v>30</v>
      </c>
      <c r="T36" s="2">
        <f t="shared" si="4"/>
        <v>0.10099999999999999</v>
      </c>
    </row>
    <row r="37" spans="1:20" x14ac:dyDescent="0.2">
      <c r="A37" s="2" t="s">
        <v>6</v>
      </c>
      <c r="B37" s="2">
        <v>7</v>
      </c>
      <c r="C37" s="2">
        <v>1</v>
      </c>
      <c r="D37" s="2">
        <v>46</v>
      </c>
      <c r="E37" s="2">
        <v>43</v>
      </c>
      <c r="F37" s="2">
        <v>-2</v>
      </c>
      <c r="G37" s="2">
        <v>94</v>
      </c>
      <c r="H37" s="2">
        <v>52</v>
      </c>
      <c r="I37" s="2">
        <v>-2</v>
      </c>
      <c r="J37" s="1">
        <v>1</v>
      </c>
      <c r="K37" s="2">
        <v>2.09</v>
      </c>
      <c r="L37" s="2">
        <v>10.48</v>
      </c>
      <c r="M37" s="2">
        <v>6.17</v>
      </c>
      <c r="N37" s="1">
        <f t="shared" si="1"/>
        <v>0.51370679380214546</v>
      </c>
      <c r="O37" s="5">
        <f t="shared" si="5"/>
        <v>0.48629320619785454</v>
      </c>
      <c r="P37" s="2">
        <v>3.05</v>
      </c>
      <c r="Q37" s="5">
        <f t="shared" si="2"/>
        <v>1.4831942789034562</v>
      </c>
      <c r="R37" s="2">
        <v>26.95</v>
      </c>
      <c r="S37" s="2">
        <f t="shared" si="3"/>
        <v>30</v>
      </c>
      <c r="T37" s="2">
        <f t="shared" si="4"/>
        <v>0.10166666666666666</v>
      </c>
    </row>
    <row r="38" spans="1:20" x14ac:dyDescent="0.2">
      <c r="A38" s="2" t="s">
        <v>21</v>
      </c>
      <c r="B38" s="2">
        <v>7</v>
      </c>
      <c r="C38" s="2">
        <v>2</v>
      </c>
      <c r="D38" s="2">
        <v>176</v>
      </c>
      <c r="E38" s="2">
        <v>199</v>
      </c>
      <c r="F38" s="2">
        <v>-2</v>
      </c>
      <c r="G38" s="2">
        <v>48</v>
      </c>
      <c r="H38" s="2">
        <v>37</v>
      </c>
      <c r="I38" s="2">
        <v>-2</v>
      </c>
      <c r="J38" s="1">
        <v>2</v>
      </c>
      <c r="K38" s="2">
        <v>2.0699999999999998</v>
      </c>
      <c r="L38" s="2">
        <v>10.23</v>
      </c>
      <c r="M38" s="2">
        <v>6</v>
      </c>
      <c r="N38" s="1">
        <f t="shared" si="1"/>
        <v>0.51838235294117652</v>
      </c>
      <c r="O38" s="5">
        <f t="shared" si="5"/>
        <v>0.48161764705882348</v>
      </c>
      <c r="P38" s="2">
        <v>3.02</v>
      </c>
      <c r="Q38" s="5">
        <f t="shared" si="2"/>
        <v>1.4544852941176469</v>
      </c>
      <c r="R38" s="2">
        <v>26.98</v>
      </c>
      <c r="S38" s="2">
        <f t="shared" si="3"/>
        <v>30</v>
      </c>
      <c r="T38" s="2">
        <f t="shared" si="4"/>
        <v>0.10066666666666667</v>
      </c>
    </row>
    <row r="39" spans="1:20" x14ac:dyDescent="0.2">
      <c r="A39" s="2" t="s">
        <v>21</v>
      </c>
      <c r="B39" s="2">
        <v>7</v>
      </c>
      <c r="C39" s="2">
        <v>3</v>
      </c>
      <c r="D39" s="2">
        <v>54</v>
      </c>
      <c r="E39" s="2">
        <v>44</v>
      </c>
      <c r="F39" s="2">
        <v>-2</v>
      </c>
      <c r="G39" s="2">
        <v>106</v>
      </c>
      <c r="H39" s="2">
        <v>101</v>
      </c>
      <c r="I39" s="2">
        <v>-2</v>
      </c>
      <c r="J39" s="2">
        <v>3</v>
      </c>
      <c r="K39" s="2">
        <v>2.0699999999999998</v>
      </c>
      <c r="L39" s="2">
        <v>10.039999999999999</v>
      </c>
      <c r="M39" s="2">
        <v>6</v>
      </c>
      <c r="N39" s="1">
        <f t="shared" si="1"/>
        <v>0.50690087829360098</v>
      </c>
      <c r="O39" s="5">
        <f t="shared" si="5"/>
        <v>0.49309912170639902</v>
      </c>
      <c r="P39" s="2">
        <v>3.04</v>
      </c>
      <c r="Q39" s="5">
        <f t="shared" si="2"/>
        <v>1.4990213299874531</v>
      </c>
      <c r="R39" s="2">
        <v>26.96</v>
      </c>
      <c r="S39" s="2">
        <f t="shared" si="3"/>
        <v>30</v>
      </c>
      <c r="T39" s="2">
        <f t="shared" si="4"/>
        <v>0.10133333333333333</v>
      </c>
    </row>
    <row r="40" spans="1:20" x14ac:dyDescent="0.2">
      <c r="A40" s="2" t="s">
        <v>21</v>
      </c>
      <c r="B40" s="2">
        <v>7</v>
      </c>
      <c r="C40" s="2">
        <v>4</v>
      </c>
      <c r="D40" s="2">
        <v>147</v>
      </c>
      <c r="E40" s="2">
        <v>145</v>
      </c>
      <c r="F40" s="2">
        <v>-2</v>
      </c>
      <c r="G40" s="2">
        <v>105</v>
      </c>
      <c r="H40" s="2">
        <v>133</v>
      </c>
      <c r="I40" s="2">
        <v>-2</v>
      </c>
      <c r="J40" s="1">
        <v>4</v>
      </c>
      <c r="K40" s="2">
        <v>2</v>
      </c>
      <c r="L40" s="2">
        <v>10.59</v>
      </c>
      <c r="M40" s="2">
        <v>5.58</v>
      </c>
      <c r="N40" s="1">
        <f t="shared" si="1"/>
        <v>0.58323632130384162</v>
      </c>
      <c r="O40" s="5">
        <f t="shared" si="5"/>
        <v>0.41676367869615838</v>
      </c>
      <c r="P40" s="2">
        <v>3.06</v>
      </c>
      <c r="Q40" s="5">
        <f t="shared" si="2"/>
        <v>1.2752968568102447</v>
      </c>
      <c r="R40" s="2">
        <v>26.94</v>
      </c>
      <c r="S40" s="2">
        <f t="shared" si="3"/>
        <v>30</v>
      </c>
      <c r="T40" s="2">
        <f t="shared" si="4"/>
        <v>0.10200000000000001</v>
      </c>
    </row>
    <row r="41" spans="1:20" x14ac:dyDescent="0.2">
      <c r="A41" s="2" t="s">
        <v>21</v>
      </c>
      <c r="B41" s="2">
        <v>7</v>
      </c>
      <c r="C41" s="2">
        <v>5</v>
      </c>
      <c r="D41" s="2">
        <v>120</v>
      </c>
      <c r="E41" s="2">
        <v>133</v>
      </c>
      <c r="F41" s="2">
        <v>-2</v>
      </c>
      <c r="G41" s="2">
        <v>96</v>
      </c>
      <c r="H41" s="2">
        <v>123</v>
      </c>
      <c r="I41" s="2">
        <v>-2</v>
      </c>
      <c r="J41" s="1">
        <v>5</v>
      </c>
      <c r="K41" s="2">
        <v>2.06</v>
      </c>
      <c r="L41" s="2">
        <v>10.050000000000001</v>
      </c>
      <c r="M41" s="2">
        <v>6.67</v>
      </c>
      <c r="N41" s="1">
        <f t="shared" si="1"/>
        <v>0.42302878598247817</v>
      </c>
      <c r="O41" s="5">
        <f t="shared" si="5"/>
        <v>0.57697121401752183</v>
      </c>
      <c r="P41" s="2">
        <v>3.03</v>
      </c>
      <c r="Q41" s="5">
        <f t="shared" si="2"/>
        <v>1.748222778473091</v>
      </c>
      <c r="R41" s="2">
        <v>26.97</v>
      </c>
      <c r="S41" s="2">
        <f t="shared" si="3"/>
        <v>30</v>
      </c>
      <c r="T41" s="2">
        <f t="shared" si="4"/>
        <v>0.10099999999999999</v>
      </c>
    </row>
    <row r="42" spans="1:20" x14ac:dyDescent="0.2">
      <c r="A42" s="2" t="s">
        <v>7</v>
      </c>
      <c r="B42" s="2">
        <v>7</v>
      </c>
      <c r="C42" s="2">
        <v>1</v>
      </c>
      <c r="D42" s="2">
        <v>305</v>
      </c>
      <c r="E42" s="2">
        <v>310</v>
      </c>
      <c r="F42" s="2">
        <v>-3</v>
      </c>
      <c r="G42" s="2">
        <v>220</v>
      </c>
      <c r="H42" s="2">
        <v>215</v>
      </c>
      <c r="I42" s="2">
        <v>-3</v>
      </c>
      <c r="J42" s="1">
        <v>1</v>
      </c>
      <c r="K42" s="2">
        <v>1.9</v>
      </c>
      <c r="L42" s="2">
        <v>10.45</v>
      </c>
      <c r="M42" s="2">
        <v>7.33</v>
      </c>
      <c r="N42" s="1">
        <f t="shared" si="1"/>
        <v>0.36491228070175435</v>
      </c>
      <c r="O42" s="5">
        <f t="shared" si="5"/>
        <v>0.63508771929824559</v>
      </c>
      <c r="P42" s="2">
        <v>3.17</v>
      </c>
      <c r="Q42" s="5">
        <f t="shared" si="2"/>
        <v>2.0132280701754386</v>
      </c>
      <c r="R42" s="2">
        <v>26.83</v>
      </c>
      <c r="S42" s="2">
        <f t="shared" si="3"/>
        <v>30</v>
      </c>
      <c r="T42" s="2">
        <f t="shared" si="4"/>
        <v>0.10566666666666666</v>
      </c>
    </row>
    <row r="43" spans="1:20" x14ac:dyDescent="0.2">
      <c r="A43" s="2" t="s">
        <v>7</v>
      </c>
      <c r="B43" s="2">
        <v>7</v>
      </c>
      <c r="C43" s="2">
        <v>2</v>
      </c>
      <c r="D43" s="2">
        <v>364</v>
      </c>
      <c r="E43" s="2">
        <v>358</v>
      </c>
      <c r="F43" s="2">
        <v>-3</v>
      </c>
      <c r="G43" s="2">
        <v>113</v>
      </c>
      <c r="H43" s="2">
        <v>115</v>
      </c>
      <c r="I43" s="2">
        <v>-3</v>
      </c>
      <c r="J43" s="1">
        <v>2</v>
      </c>
      <c r="K43" s="2">
        <v>1.87</v>
      </c>
      <c r="L43" s="2">
        <v>10.47</v>
      </c>
      <c r="M43" s="2">
        <v>7.2</v>
      </c>
      <c r="N43" s="1">
        <f t="shared" si="1"/>
        <v>0.38023255813953488</v>
      </c>
      <c r="O43" s="5">
        <f t="shared" si="5"/>
        <v>0.61976744186046506</v>
      </c>
      <c r="P43" s="2">
        <v>3.11</v>
      </c>
      <c r="Q43" s="5">
        <f t="shared" si="2"/>
        <v>1.9274767441860463</v>
      </c>
      <c r="R43" s="2">
        <v>26.89</v>
      </c>
      <c r="S43" s="2">
        <f t="shared" si="3"/>
        <v>30</v>
      </c>
      <c r="T43" s="2">
        <f t="shared" si="4"/>
        <v>0.10366666666666666</v>
      </c>
    </row>
    <row r="44" spans="1:20" x14ac:dyDescent="0.2">
      <c r="A44" s="2" t="s">
        <v>7</v>
      </c>
      <c r="B44" s="2">
        <v>7</v>
      </c>
      <c r="C44" s="2">
        <v>3</v>
      </c>
      <c r="D44" s="2">
        <v>361</v>
      </c>
      <c r="E44" s="2">
        <v>365</v>
      </c>
      <c r="F44" s="2">
        <v>-3</v>
      </c>
      <c r="G44" s="2">
        <v>206</v>
      </c>
      <c r="H44" s="2">
        <v>202</v>
      </c>
      <c r="I44" s="2">
        <v>-3</v>
      </c>
      <c r="J44" s="2">
        <v>3</v>
      </c>
      <c r="K44" s="2">
        <v>1.86</v>
      </c>
      <c r="L44" s="2">
        <v>10.08</v>
      </c>
      <c r="M44" s="2">
        <v>7.76</v>
      </c>
      <c r="N44" s="1">
        <f t="shared" si="1"/>
        <v>0.28223844282238442</v>
      </c>
      <c r="O44" s="5">
        <f t="shared" si="5"/>
        <v>0.71776155717761558</v>
      </c>
      <c r="P44" s="2">
        <v>3.04</v>
      </c>
      <c r="Q44" s="5">
        <f t="shared" si="2"/>
        <v>2.1819951338199512</v>
      </c>
      <c r="R44" s="2">
        <v>26.96</v>
      </c>
      <c r="S44" s="2">
        <f t="shared" si="3"/>
        <v>30</v>
      </c>
      <c r="T44" s="2">
        <f t="shared" si="4"/>
        <v>0.10133333333333333</v>
      </c>
    </row>
    <row r="45" spans="1:20" x14ac:dyDescent="0.2">
      <c r="A45" s="2" t="s">
        <v>7</v>
      </c>
      <c r="B45" s="2">
        <v>7</v>
      </c>
      <c r="C45" s="2">
        <v>4</v>
      </c>
      <c r="D45" s="2">
        <v>371</v>
      </c>
      <c r="E45" s="2">
        <v>368</v>
      </c>
      <c r="F45" s="2">
        <v>-3</v>
      </c>
      <c r="G45" s="2">
        <v>144</v>
      </c>
      <c r="H45" s="2">
        <v>156</v>
      </c>
      <c r="I45" s="2">
        <v>-3</v>
      </c>
      <c r="J45" s="1">
        <v>4</v>
      </c>
      <c r="K45" s="2">
        <v>1.99</v>
      </c>
      <c r="L45" s="2">
        <v>10.32</v>
      </c>
      <c r="M45" s="2">
        <v>6.98</v>
      </c>
      <c r="N45" s="1">
        <f t="shared" si="1"/>
        <v>0.40096038415366142</v>
      </c>
      <c r="O45" s="5">
        <f t="shared" si="5"/>
        <v>0.59903961584633858</v>
      </c>
      <c r="P45" s="2">
        <v>3.05</v>
      </c>
      <c r="Q45" s="5">
        <f t="shared" si="2"/>
        <v>1.8270708283313326</v>
      </c>
      <c r="R45" s="2">
        <v>26.95</v>
      </c>
      <c r="S45" s="2">
        <f t="shared" si="3"/>
        <v>30</v>
      </c>
      <c r="T45" s="2">
        <f t="shared" si="4"/>
        <v>0.10166666666666666</v>
      </c>
    </row>
    <row r="46" spans="1:20" x14ac:dyDescent="0.2">
      <c r="A46" s="2" t="s">
        <v>7</v>
      </c>
      <c r="B46" s="2">
        <v>7</v>
      </c>
      <c r="C46" s="2">
        <v>5</v>
      </c>
      <c r="D46" s="2">
        <v>373</v>
      </c>
      <c r="E46" s="2">
        <v>376</v>
      </c>
      <c r="F46" s="2">
        <v>-3</v>
      </c>
      <c r="G46" s="2">
        <v>129</v>
      </c>
      <c r="H46" s="2">
        <v>117</v>
      </c>
      <c r="I46" s="2">
        <v>-3</v>
      </c>
      <c r="J46" s="1">
        <v>5</v>
      </c>
      <c r="K46" s="2">
        <v>2.0699999999999998</v>
      </c>
      <c r="L46" s="2">
        <v>10.220000000000001</v>
      </c>
      <c r="M46" s="2">
        <v>7.1</v>
      </c>
      <c r="N46" s="1">
        <f t="shared" si="1"/>
        <v>0.38282208588957067</v>
      </c>
      <c r="O46" s="5">
        <f t="shared" si="5"/>
        <v>0.61717791411042933</v>
      </c>
      <c r="P46" s="2">
        <v>3.03</v>
      </c>
      <c r="Q46" s="5">
        <f t="shared" si="2"/>
        <v>1.8700490797546008</v>
      </c>
      <c r="R46" s="2">
        <v>26.97</v>
      </c>
      <c r="S46" s="2">
        <f t="shared" si="3"/>
        <v>30</v>
      </c>
      <c r="T46" s="2">
        <f t="shared" si="4"/>
        <v>0.10099999999999999</v>
      </c>
    </row>
    <row r="47" spans="1:20" x14ac:dyDescent="0.2">
      <c r="A47" s="2" t="s">
        <v>8</v>
      </c>
      <c r="B47" s="2">
        <v>7</v>
      </c>
      <c r="C47" s="2">
        <v>1</v>
      </c>
      <c r="D47" s="2">
        <v>44</v>
      </c>
      <c r="E47" s="2">
        <v>103</v>
      </c>
      <c r="F47" s="2">
        <v>-3</v>
      </c>
      <c r="G47" s="2">
        <v>70</v>
      </c>
      <c r="H47" s="2">
        <v>48</v>
      </c>
      <c r="I47" s="2">
        <v>-3</v>
      </c>
      <c r="J47" s="1">
        <v>1</v>
      </c>
      <c r="K47" s="2">
        <v>2.09</v>
      </c>
      <c r="L47" s="2">
        <v>10.48</v>
      </c>
      <c r="M47" s="2">
        <v>6.17</v>
      </c>
      <c r="N47" s="1">
        <f t="shared" si="1"/>
        <v>0.51370679380214546</v>
      </c>
      <c r="O47" s="5">
        <f t="shared" si="5"/>
        <v>0.48629320619785454</v>
      </c>
      <c r="P47" s="2">
        <v>3.05</v>
      </c>
      <c r="Q47" s="5">
        <f t="shared" si="2"/>
        <v>1.4831942789034562</v>
      </c>
      <c r="R47" s="2">
        <v>26.95</v>
      </c>
      <c r="S47" s="2">
        <f t="shared" si="3"/>
        <v>30</v>
      </c>
      <c r="T47" s="2">
        <f t="shared" si="4"/>
        <v>0.10166666666666666</v>
      </c>
    </row>
    <row r="48" spans="1:20" x14ac:dyDescent="0.2">
      <c r="A48" s="2" t="s">
        <v>8</v>
      </c>
      <c r="B48" s="2">
        <v>7</v>
      </c>
      <c r="C48" s="2">
        <v>2</v>
      </c>
      <c r="D48" s="2">
        <v>96</v>
      </c>
      <c r="E48" s="2">
        <v>121</v>
      </c>
      <c r="F48" s="2">
        <v>-3</v>
      </c>
      <c r="G48" s="2">
        <v>161</v>
      </c>
      <c r="H48" s="2">
        <v>108</v>
      </c>
      <c r="I48" s="2">
        <v>-3</v>
      </c>
      <c r="J48" s="1">
        <v>2</v>
      </c>
      <c r="K48" s="2">
        <v>2.0699999999999998</v>
      </c>
      <c r="L48" s="2">
        <v>10.23</v>
      </c>
      <c r="M48" s="2">
        <v>6</v>
      </c>
      <c r="N48" s="1">
        <f t="shared" si="1"/>
        <v>0.51838235294117652</v>
      </c>
      <c r="O48" s="5">
        <f t="shared" si="5"/>
        <v>0.48161764705882348</v>
      </c>
      <c r="P48" s="2">
        <v>3.02</v>
      </c>
      <c r="Q48" s="5">
        <f t="shared" si="2"/>
        <v>1.4544852941176469</v>
      </c>
      <c r="R48" s="2">
        <v>26.98</v>
      </c>
      <c r="S48" s="2">
        <f t="shared" si="3"/>
        <v>30</v>
      </c>
      <c r="T48" s="2">
        <f t="shared" si="4"/>
        <v>0.10066666666666667</v>
      </c>
    </row>
    <row r="49" spans="1:20" x14ac:dyDescent="0.2">
      <c r="A49" s="2" t="s">
        <v>8</v>
      </c>
      <c r="B49" s="2">
        <v>7</v>
      </c>
      <c r="C49" s="2">
        <v>3</v>
      </c>
      <c r="D49" s="2">
        <v>191</v>
      </c>
      <c r="E49" s="2">
        <v>220</v>
      </c>
      <c r="F49" s="2">
        <v>-3</v>
      </c>
      <c r="G49" s="2">
        <v>55</v>
      </c>
      <c r="H49" s="2">
        <v>46</v>
      </c>
      <c r="I49" s="2">
        <v>-3</v>
      </c>
      <c r="J49" s="2">
        <v>3</v>
      </c>
      <c r="K49" s="2">
        <v>2.0699999999999998</v>
      </c>
      <c r="L49" s="2">
        <v>10.039999999999999</v>
      </c>
      <c r="M49" s="2">
        <v>6</v>
      </c>
      <c r="N49" s="1">
        <f t="shared" si="1"/>
        <v>0.50690087829360098</v>
      </c>
      <c r="O49" s="5">
        <f t="shared" si="5"/>
        <v>0.49309912170639902</v>
      </c>
      <c r="P49" s="2">
        <v>3.04</v>
      </c>
      <c r="Q49" s="5">
        <f t="shared" si="2"/>
        <v>1.4990213299874531</v>
      </c>
      <c r="R49" s="2">
        <v>26.96</v>
      </c>
      <c r="S49" s="2">
        <f t="shared" si="3"/>
        <v>30</v>
      </c>
      <c r="T49" s="2">
        <f t="shared" si="4"/>
        <v>0.10133333333333333</v>
      </c>
    </row>
    <row r="50" spans="1:20" x14ac:dyDescent="0.2">
      <c r="A50" s="2" t="s">
        <v>8</v>
      </c>
      <c r="B50" s="2">
        <v>7</v>
      </c>
      <c r="C50" s="2">
        <v>4</v>
      </c>
      <c r="D50" s="2">
        <v>57</v>
      </c>
      <c r="E50" s="2">
        <v>66</v>
      </c>
      <c r="F50" s="2">
        <v>-3</v>
      </c>
      <c r="G50" s="2">
        <v>68</v>
      </c>
      <c r="H50" s="2">
        <v>61</v>
      </c>
      <c r="I50" s="2">
        <v>-3</v>
      </c>
      <c r="J50" s="1">
        <v>4</v>
      </c>
      <c r="K50" s="2">
        <v>2</v>
      </c>
      <c r="L50" s="2">
        <v>10.59</v>
      </c>
      <c r="M50" s="2">
        <v>5.58</v>
      </c>
      <c r="N50" s="1">
        <f t="shared" si="1"/>
        <v>0.58323632130384162</v>
      </c>
      <c r="O50" s="5">
        <f t="shared" si="5"/>
        <v>0.41676367869615838</v>
      </c>
      <c r="P50" s="2">
        <v>3.06</v>
      </c>
      <c r="Q50" s="5">
        <f t="shared" si="2"/>
        <v>1.2752968568102447</v>
      </c>
      <c r="R50" s="2">
        <v>26.94</v>
      </c>
      <c r="S50" s="2">
        <f t="shared" si="3"/>
        <v>30</v>
      </c>
      <c r="T50" s="2">
        <f t="shared" si="4"/>
        <v>0.10200000000000001</v>
      </c>
    </row>
    <row r="51" spans="1:20" x14ac:dyDescent="0.2">
      <c r="A51" s="2" t="s">
        <v>8</v>
      </c>
      <c r="B51" s="2">
        <v>7</v>
      </c>
      <c r="C51" s="2">
        <v>5</v>
      </c>
      <c r="D51" s="2">
        <v>81</v>
      </c>
      <c r="E51" s="2">
        <v>76</v>
      </c>
      <c r="F51" s="2">
        <v>-3</v>
      </c>
      <c r="G51" s="2">
        <v>95</v>
      </c>
      <c r="H51" s="2">
        <v>101</v>
      </c>
      <c r="I51" s="2">
        <v>-3</v>
      </c>
      <c r="J51" s="1">
        <v>5</v>
      </c>
      <c r="K51" s="2">
        <v>2.06</v>
      </c>
      <c r="L51" s="2">
        <v>10.050000000000001</v>
      </c>
      <c r="M51" s="2">
        <v>6.67</v>
      </c>
      <c r="N51" s="1">
        <f t="shared" si="1"/>
        <v>0.42302878598247817</v>
      </c>
      <c r="O51" s="5">
        <f t="shared" si="5"/>
        <v>0.57697121401752183</v>
      </c>
      <c r="P51" s="2">
        <v>3.03</v>
      </c>
      <c r="Q51" s="5">
        <f t="shared" si="2"/>
        <v>1.748222778473091</v>
      </c>
      <c r="R51" s="2">
        <v>26.97</v>
      </c>
      <c r="S51" s="2">
        <f t="shared" si="3"/>
        <v>30</v>
      </c>
      <c r="T51" s="2">
        <f t="shared" si="4"/>
        <v>0.10099999999999999</v>
      </c>
    </row>
    <row r="52" spans="1:20" x14ac:dyDescent="0.2">
      <c r="A52" s="2" t="s">
        <v>20</v>
      </c>
      <c r="B52" s="2">
        <v>12</v>
      </c>
      <c r="C52" s="2">
        <v>1</v>
      </c>
      <c r="D52" s="2">
        <v>105</v>
      </c>
      <c r="E52" s="2">
        <v>112</v>
      </c>
      <c r="F52" s="2">
        <v>-3</v>
      </c>
      <c r="G52" s="2">
        <v>210</v>
      </c>
      <c r="H52" s="2">
        <v>292</v>
      </c>
      <c r="I52" s="2">
        <v>-2</v>
      </c>
      <c r="J52" s="1">
        <v>1</v>
      </c>
      <c r="K52" s="2">
        <v>1.87</v>
      </c>
      <c r="L52" s="2">
        <v>6.8</v>
      </c>
      <c r="M52" s="2">
        <v>5.24</v>
      </c>
      <c r="N52" s="1">
        <f t="shared" si="1"/>
        <v>0.3164300202839756</v>
      </c>
      <c r="O52" s="5">
        <f t="shared" si="5"/>
        <v>0.6835699797160244</v>
      </c>
      <c r="P52" s="2">
        <v>3.1</v>
      </c>
      <c r="Q52" s="5">
        <f t="shared" si="2"/>
        <v>2.1190669371196758</v>
      </c>
      <c r="R52" s="2">
        <v>26.9</v>
      </c>
      <c r="S52" s="2">
        <f t="shared" si="3"/>
        <v>30</v>
      </c>
      <c r="T52" s="2">
        <f t="shared" ref="T52:T91" si="6">P52/S52</f>
        <v>0.10333333333333333</v>
      </c>
    </row>
    <row r="53" spans="1:20" x14ac:dyDescent="0.2">
      <c r="A53" s="2" t="s">
        <v>20</v>
      </c>
      <c r="B53" s="2">
        <v>12</v>
      </c>
      <c r="C53" s="2">
        <v>2</v>
      </c>
      <c r="D53" s="2">
        <v>110</v>
      </c>
      <c r="E53" s="2">
        <v>115</v>
      </c>
      <c r="F53" s="2">
        <v>-3</v>
      </c>
      <c r="G53" s="2">
        <v>36</v>
      </c>
      <c r="H53" s="2">
        <v>21</v>
      </c>
      <c r="I53" s="2">
        <v>-2</v>
      </c>
      <c r="J53" s="1">
        <v>2</v>
      </c>
      <c r="K53" s="2">
        <v>1.98</v>
      </c>
      <c r="L53" s="2">
        <v>5.21</v>
      </c>
      <c r="M53" s="2">
        <v>4.4800000000000004</v>
      </c>
      <c r="N53" s="1">
        <f t="shared" si="1"/>
        <v>0.22600619195046426</v>
      </c>
      <c r="O53" s="5">
        <f t="shared" si="5"/>
        <v>0.77399380804953577</v>
      </c>
      <c r="P53" s="2">
        <v>3.01</v>
      </c>
      <c r="Q53" s="5">
        <f t="shared" si="2"/>
        <v>2.3297213622291024</v>
      </c>
      <c r="R53" s="2">
        <v>26.99</v>
      </c>
      <c r="S53" s="2">
        <f t="shared" si="3"/>
        <v>30</v>
      </c>
      <c r="T53" s="2">
        <f t="shared" si="6"/>
        <v>0.10033333333333333</v>
      </c>
    </row>
    <row r="54" spans="1:20" x14ac:dyDescent="0.2">
      <c r="A54" s="2" t="s">
        <v>20</v>
      </c>
      <c r="B54" s="2">
        <v>12</v>
      </c>
      <c r="C54" s="2">
        <v>3</v>
      </c>
      <c r="D54" s="2">
        <v>98</v>
      </c>
      <c r="E54" s="2">
        <v>87</v>
      </c>
      <c r="F54" s="2">
        <v>-3</v>
      </c>
      <c r="G54" s="2">
        <v>175</v>
      </c>
      <c r="H54" s="2">
        <v>148</v>
      </c>
      <c r="I54" s="2">
        <v>-2</v>
      </c>
      <c r="J54" s="2">
        <v>3</v>
      </c>
      <c r="K54" s="2">
        <v>1.96</v>
      </c>
      <c r="L54" s="2">
        <v>7.82</v>
      </c>
      <c r="M54" s="2">
        <v>7.56</v>
      </c>
      <c r="N54" s="1">
        <f t="shared" si="1"/>
        <v>4.4368600682593969E-2</v>
      </c>
      <c r="O54" s="5">
        <f t="shared" si="5"/>
        <v>0.95563139931740604</v>
      </c>
      <c r="P54" s="2">
        <v>3.06</v>
      </c>
      <c r="Q54" s="5">
        <f t="shared" si="2"/>
        <v>2.9242320819112626</v>
      </c>
      <c r="R54" s="2">
        <v>26.94</v>
      </c>
      <c r="S54" s="2">
        <f t="shared" si="3"/>
        <v>30</v>
      </c>
      <c r="T54" s="2">
        <f t="shared" si="6"/>
        <v>0.10200000000000001</v>
      </c>
    </row>
    <row r="55" spans="1:20" x14ac:dyDescent="0.2">
      <c r="A55" s="2" t="s">
        <v>20</v>
      </c>
      <c r="B55" s="2">
        <v>12</v>
      </c>
      <c r="C55" s="2">
        <v>4</v>
      </c>
      <c r="D55" s="2">
        <v>93</v>
      </c>
      <c r="E55" s="2">
        <v>89</v>
      </c>
      <c r="F55" s="2">
        <v>-3</v>
      </c>
      <c r="G55" s="2">
        <v>97</v>
      </c>
      <c r="H55" s="2">
        <v>117</v>
      </c>
      <c r="I55" s="2">
        <v>-2</v>
      </c>
      <c r="J55" s="1">
        <v>4</v>
      </c>
      <c r="K55" s="2">
        <v>1.99</v>
      </c>
      <c r="L55" s="2">
        <v>7.74</v>
      </c>
      <c r="M55" s="2">
        <v>6.45</v>
      </c>
      <c r="N55" s="1">
        <f t="shared" si="1"/>
        <v>0.22434782608695653</v>
      </c>
      <c r="O55" s="5">
        <f t="shared" si="5"/>
        <v>0.77565217391304353</v>
      </c>
      <c r="P55" s="2">
        <v>3.04</v>
      </c>
      <c r="Q55" s="5">
        <f t="shared" si="2"/>
        <v>2.3579826086956523</v>
      </c>
      <c r="R55" s="2">
        <v>26.96</v>
      </c>
      <c r="S55" s="2">
        <f t="shared" si="3"/>
        <v>30</v>
      </c>
      <c r="T55" s="2">
        <f t="shared" si="6"/>
        <v>0.10133333333333333</v>
      </c>
    </row>
    <row r="56" spans="1:20" x14ac:dyDescent="0.2">
      <c r="A56" s="2" t="s">
        <v>20</v>
      </c>
      <c r="B56" s="2">
        <v>12</v>
      </c>
      <c r="C56" s="2">
        <v>5</v>
      </c>
      <c r="D56" s="2">
        <v>84</v>
      </c>
      <c r="E56" s="2">
        <v>75</v>
      </c>
      <c r="F56" s="2">
        <v>-3</v>
      </c>
      <c r="G56" s="2">
        <v>258</v>
      </c>
      <c r="H56" s="2">
        <v>272</v>
      </c>
      <c r="I56" s="2">
        <v>-2</v>
      </c>
      <c r="J56" s="1">
        <v>5</v>
      </c>
      <c r="K56" s="2">
        <v>1.85</v>
      </c>
      <c r="L56" s="2">
        <v>8.36</v>
      </c>
      <c r="M56" s="2">
        <v>7.85</v>
      </c>
      <c r="N56" s="1">
        <f t="shared" si="1"/>
        <v>7.8341013824884759E-2</v>
      </c>
      <c r="O56" s="5">
        <f t="shared" si="5"/>
        <v>0.92165898617511521</v>
      </c>
      <c r="P56" s="2">
        <v>3.05</v>
      </c>
      <c r="Q56" s="5">
        <f t="shared" si="2"/>
        <v>2.8110599078341014</v>
      </c>
      <c r="R56" s="2">
        <v>26.95</v>
      </c>
      <c r="S56" s="2">
        <f t="shared" si="3"/>
        <v>30</v>
      </c>
      <c r="T56" s="2">
        <f t="shared" si="6"/>
        <v>0.10166666666666666</v>
      </c>
    </row>
    <row r="57" spans="1:20" x14ac:dyDescent="0.2">
      <c r="A57" s="2" t="s">
        <v>6</v>
      </c>
      <c r="B57" s="2">
        <v>12</v>
      </c>
      <c r="C57" s="2">
        <v>1</v>
      </c>
      <c r="D57" s="2">
        <v>58</v>
      </c>
      <c r="E57" s="2">
        <v>27</v>
      </c>
      <c r="F57" s="2">
        <v>-2</v>
      </c>
      <c r="G57" s="2">
        <v>203</v>
      </c>
      <c r="H57" s="2">
        <v>136</v>
      </c>
      <c r="I57" s="2">
        <v>-2</v>
      </c>
      <c r="J57" s="1">
        <v>1</v>
      </c>
      <c r="K57" s="2">
        <v>1.87</v>
      </c>
      <c r="L57" s="2">
        <v>8.5299999999999994</v>
      </c>
      <c r="M57" s="2">
        <v>7.79</v>
      </c>
      <c r="N57" s="1">
        <f t="shared" si="1"/>
        <v>0.11111111111111102</v>
      </c>
      <c r="O57" s="5">
        <f t="shared" si="5"/>
        <v>0.88888888888888895</v>
      </c>
      <c r="P57" s="2">
        <v>3.06</v>
      </c>
      <c r="Q57" s="5">
        <f t="shared" si="2"/>
        <v>2.72</v>
      </c>
      <c r="R57" s="2">
        <v>26.94</v>
      </c>
      <c r="S57" s="2">
        <f t="shared" si="3"/>
        <v>30</v>
      </c>
      <c r="T57" s="2">
        <f t="shared" si="6"/>
        <v>0.10200000000000001</v>
      </c>
    </row>
    <row r="58" spans="1:20" x14ac:dyDescent="0.2">
      <c r="A58" s="2" t="s">
        <v>21</v>
      </c>
      <c r="B58" s="2">
        <v>12</v>
      </c>
      <c r="C58" s="2">
        <v>2</v>
      </c>
      <c r="D58" s="2">
        <v>22</v>
      </c>
      <c r="E58" s="2">
        <v>26</v>
      </c>
      <c r="F58" s="2">
        <v>-2</v>
      </c>
      <c r="G58" s="2">
        <v>82</v>
      </c>
      <c r="H58" s="2">
        <v>82</v>
      </c>
      <c r="I58" s="2">
        <v>-2</v>
      </c>
      <c r="J58" s="1">
        <v>2</v>
      </c>
      <c r="K58" s="2">
        <v>1.87</v>
      </c>
      <c r="L58" s="2">
        <v>7.04</v>
      </c>
      <c r="M58" s="2">
        <v>6.03</v>
      </c>
      <c r="N58" s="1">
        <f t="shared" si="1"/>
        <v>0.19535783365570597</v>
      </c>
      <c r="O58" s="5">
        <f t="shared" si="5"/>
        <v>0.80464216634429397</v>
      </c>
      <c r="P58" s="2">
        <v>3.01</v>
      </c>
      <c r="Q58" s="5">
        <f t="shared" si="2"/>
        <v>2.4219729206963247</v>
      </c>
      <c r="R58" s="2">
        <v>26.99</v>
      </c>
      <c r="S58" s="2">
        <f t="shared" si="3"/>
        <v>30</v>
      </c>
      <c r="T58" s="2">
        <f t="shared" si="6"/>
        <v>0.10033333333333333</v>
      </c>
    </row>
    <row r="59" spans="1:20" x14ac:dyDescent="0.2">
      <c r="A59" s="2" t="s">
        <v>21</v>
      </c>
      <c r="B59" s="2">
        <v>12</v>
      </c>
      <c r="C59" s="2">
        <v>3</v>
      </c>
      <c r="D59" s="2">
        <v>24</v>
      </c>
      <c r="E59" s="2">
        <v>34</v>
      </c>
      <c r="F59" s="2">
        <v>-2</v>
      </c>
      <c r="G59" s="2">
        <v>233</v>
      </c>
      <c r="H59" s="2">
        <v>281</v>
      </c>
      <c r="I59" s="2">
        <v>-2</v>
      </c>
      <c r="J59" s="2">
        <v>3</v>
      </c>
      <c r="K59" s="2">
        <v>1.87</v>
      </c>
      <c r="L59" s="2">
        <v>8.42</v>
      </c>
      <c r="M59" s="2">
        <v>7.77</v>
      </c>
      <c r="N59" s="1">
        <f t="shared" si="1"/>
        <v>9.92366412213741E-2</v>
      </c>
      <c r="O59" s="5">
        <f t="shared" si="5"/>
        <v>0.9007633587786259</v>
      </c>
      <c r="P59" s="2">
        <v>3.05</v>
      </c>
      <c r="Q59" s="5">
        <f t="shared" si="2"/>
        <v>2.7473282442748088</v>
      </c>
      <c r="R59" s="2">
        <v>26.95</v>
      </c>
      <c r="S59" s="2">
        <f t="shared" si="3"/>
        <v>30</v>
      </c>
      <c r="T59" s="2">
        <f t="shared" si="6"/>
        <v>0.10166666666666666</v>
      </c>
    </row>
    <row r="60" spans="1:20" x14ac:dyDescent="0.2">
      <c r="A60" s="2" t="s">
        <v>21</v>
      </c>
      <c r="B60" s="2">
        <v>12</v>
      </c>
      <c r="C60" s="2">
        <v>4</v>
      </c>
      <c r="D60" s="2">
        <v>34</v>
      </c>
      <c r="E60" s="2">
        <v>31</v>
      </c>
      <c r="F60" s="2">
        <v>-2</v>
      </c>
      <c r="G60" s="2">
        <v>59</v>
      </c>
      <c r="H60" s="2">
        <v>56</v>
      </c>
      <c r="I60" s="2">
        <v>-2</v>
      </c>
      <c r="J60" s="1">
        <v>4</v>
      </c>
      <c r="K60" s="2">
        <v>1.97</v>
      </c>
      <c r="L60" s="2">
        <v>7.4</v>
      </c>
      <c r="M60" s="2">
        <v>6.73</v>
      </c>
      <c r="N60" s="1">
        <f t="shared" si="1"/>
        <v>0.12338858195211784</v>
      </c>
      <c r="O60" s="5">
        <f t="shared" si="5"/>
        <v>0.87661141804788212</v>
      </c>
      <c r="P60" s="2">
        <v>3.02</v>
      </c>
      <c r="Q60" s="5">
        <f t="shared" si="2"/>
        <v>2.6473664825046042</v>
      </c>
      <c r="R60" s="2">
        <v>26.98</v>
      </c>
      <c r="S60" s="2">
        <f t="shared" si="3"/>
        <v>30</v>
      </c>
      <c r="T60" s="2">
        <f t="shared" si="6"/>
        <v>0.10066666666666667</v>
      </c>
    </row>
    <row r="61" spans="1:20" x14ac:dyDescent="0.2">
      <c r="A61" s="2" t="s">
        <v>21</v>
      </c>
      <c r="B61" s="2">
        <v>12</v>
      </c>
      <c r="C61" s="2">
        <v>5</v>
      </c>
      <c r="D61" s="2">
        <v>42</v>
      </c>
      <c r="E61" s="2">
        <v>35</v>
      </c>
      <c r="F61" s="2">
        <v>-2</v>
      </c>
      <c r="G61" s="2">
        <v>55</v>
      </c>
      <c r="H61" s="2">
        <v>58</v>
      </c>
      <c r="I61" s="2">
        <v>-2</v>
      </c>
      <c r="J61" s="1">
        <v>5</v>
      </c>
      <c r="K61" s="2">
        <v>1.96</v>
      </c>
      <c r="L61" s="2">
        <v>6.75</v>
      </c>
      <c r="M61" s="2">
        <v>5.35</v>
      </c>
      <c r="N61" s="1">
        <f t="shared" si="1"/>
        <v>0.29227557411273491</v>
      </c>
      <c r="O61" s="5">
        <f t="shared" si="5"/>
        <v>0.70772442588726503</v>
      </c>
      <c r="P61" s="2">
        <v>3.05</v>
      </c>
      <c r="Q61" s="5">
        <f t="shared" si="2"/>
        <v>2.1585594989561581</v>
      </c>
      <c r="R61" s="2">
        <v>26.95</v>
      </c>
      <c r="S61" s="2">
        <f t="shared" si="3"/>
        <v>30</v>
      </c>
      <c r="T61" s="2">
        <f t="shared" si="6"/>
        <v>0.10166666666666666</v>
      </c>
    </row>
    <row r="62" spans="1:20" x14ac:dyDescent="0.2">
      <c r="A62" s="2" t="s">
        <v>7</v>
      </c>
      <c r="B62" s="2">
        <v>12</v>
      </c>
      <c r="C62" s="2">
        <v>1</v>
      </c>
      <c r="D62" s="2">
        <v>223</v>
      </c>
      <c r="E62" s="2">
        <v>241</v>
      </c>
      <c r="F62" s="2">
        <v>-3</v>
      </c>
      <c r="G62" s="2">
        <v>160</v>
      </c>
      <c r="H62" s="2">
        <v>179</v>
      </c>
      <c r="I62" s="2">
        <v>-3</v>
      </c>
      <c r="J62" s="1">
        <v>1</v>
      </c>
      <c r="K62" s="2">
        <v>1.87</v>
      </c>
      <c r="L62" s="2">
        <v>6.8</v>
      </c>
      <c r="M62" s="2">
        <v>5.24</v>
      </c>
      <c r="N62" s="1">
        <f t="shared" si="1"/>
        <v>0.3164300202839756</v>
      </c>
      <c r="O62" s="5">
        <f t="shared" si="5"/>
        <v>0.6835699797160244</v>
      </c>
      <c r="P62" s="2">
        <v>3.1</v>
      </c>
      <c r="Q62" s="5">
        <f t="shared" si="2"/>
        <v>2.1190669371196758</v>
      </c>
      <c r="R62" s="2">
        <v>26.9</v>
      </c>
      <c r="S62" s="2">
        <f t="shared" si="3"/>
        <v>30</v>
      </c>
      <c r="T62" s="2">
        <f t="shared" si="6"/>
        <v>0.10333333333333333</v>
      </c>
    </row>
    <row r="63" spans="1:20" x14ac:dyDescent="0.2">
      <c r="A63" s="2" t="s">
        <v>7</v>
      </c>
      <c r="B63" s="2">
        <v>12</v>
      </c>
      <c r="C63" s="2">
        <v>2</v>
      </c>
      <c r="D63" s="2">
        <v>251</v>
      </c>
      <c r="E63" s="2">
        <v>230</v>
      </c>
      <c r="F63" s="2">
        <v>-3</v>
      </c>
      <c r="G63" s="2">
        <v>43</v>
      </c>
      <c r="H63" s="2">
        <v>70</v>
      </c>
      <c r="I63" s="2">
        <v>-3</v>
      </c>
      <c r="J63" s="1">
        <v>2</v>
      </c>
      <c r="K63" s="2">
        <v>1.98</v>
      </c>
      <c r="L63" s="2">
        <v>5.21</v>
      </c>
      <c r="M63" s="2">
        <v>4.4800000000000004</v>
      </c>
      <c r="N63" s="1">
        <f t="shared" si="1"/>
        <v>0.22600619195046426</v>
      </c>
      <c r="O63" s="5">
        <f t="shared" si="5"/>
        <v>0.77399380804953577</v>
      </c>
      <c r="P63" s="2">
        <v>3.01</v>
      </c>
      <c r="Q63" s="5">
        <f t="shared" si="2"/>
        <v>2.3297213622291024</v>
      </c>
      <c r="R63" s="2">
        <v>26.99</v>
      </c>
      <c r="S63" s="2">
        <f t="shared" si="3"/>
        <v>30</v>
      </c>
      <c r="T63" s="2">
        <f t="shared" si="6"/>
        <v>0.10033333333333333</v>
      </c>
    </row>
    <row r="64" spans="1:20" x14ac:dyDescent="0.2">
      <c r="A64" s="2" t="s">
        <v>7</v>
      </c>
      <c r="B64" s="2">
        <v>12</v>
      </c>
      <c r="C64" s="2">
        <v>3</v>
      </c>
      <c r="D64" s="2">
        <v>207</v>
      </c>
      <c r="E64" s="2">
        <v>219</v>
      </c>
      <c r="F64" s="2">
        <v>-3</v>
      </c>
      <c r="G64" s="2">
        <v>108</v>
      </c>
      <c r="H64" s="2">
        <v>139</v>
      </c>
      <c r="I64" s="2">
        <v>-3</v>
      </c>
      <c r="J64" s="2">
        <v>3</v>
      </c>
      <c r="K64" s="2">
        <v>1.96</v>
      </c>
      <c r="L64" s="2">
        <v>7.82</v>
      </c>
      <c r="M64" s="2">
        <v>7.56</v>
      </c>
      <c r="N64" s="1">
        <f t="shared" si="1"/>
        <v>4.4368600682593969E-2</v>
      </c>
      <c r="O64" s="5">
        <f t="shared" si="5"/>
        <v>0.95563139931740604</v>
      </c>
      <c r="P64" s="2">
        <v>3.06</v>
      </c>
      <c r="Q64" s="5">
        <f t="shared" si="2"/>
        <v>2.9242320819112626</v>
      </c>
      <c r="R64" s="2">
        <v>26.94</v>
      </c>
      <c r="S64" s="2">
        <f t="shared" si="3"/>
        <v>30</v>
      </c>
      <c r="T64" s="2">
        <f t="shared" si="6"/>
        <v>0.10200000000000001</v>
      </c>
    </row>
    <row r="65" spans="1:20" x14ac:dyDescent="0.2">
      <c r="A65" s="2" t="s">
        <v>7</v>
      </c>
      <c r="B65" s="2">
        <v>12</v>
      </c>
      <c r="C65" s="2">
        <v>4</v>
      </c>
      <c r="D65" s="2">
        <v>231</v>
      </c>
      <c r="E65" s="2">
        <v>228</v>
      </c>
      <c r="F65" s="2">
        <v>-3</v>
      </c>
      <c r="G65" s="2">
        <v>293</v>
      </c>
      <c r="H65" s="2">
        <v>270</v>
      </c>
      <c r="I65" s="2">
        <v>-3</v>
      </c>
      <c r="J65" s="1">
        <v>4</v>
      </c>
      <c r="K65" s="2">
        <v>1.99</v>
      </c>
      <c r="L65" s="2">
        <v>7.74</v>
      </c>
      <c r="M65" s="2">
        <v>6.45</v>
      </c>
      <c r="N65" s="1">
        <f t="shared" si="1"/>
        <v>0.22434782608695653</v>
      </c>
      <c r="O65" s="5">
        <f t="shared" si="5"/>
        <v>0.77565217391304353</v>
      </c>
      <c r="P65" s="2">
        <v>3.04</v>
      </c>
      <c r="Q65" s="5">
        <f t="shared" si="2"/>
        <v>2.3579826086956523</v>
      </c>
      <c r="R65" s="2">
        <v>26.96</v>
      </c>
      <c r="S65" s="2">
        <f t="shared" si="3"/>
        <v>30</v>
      </c>
      <c r="T65" s="2">
        <f t="shared" si="6"/>
        <v>0.10133333333333333</v>
      </c>
    </row>
    <row r="66" spans="1:20" x14ac:dyDescent="0.2">
      <c r="A66" s="2" t="s">
        <v>7</v>
      </c>
      <c r="B66" s="2">
        <v>12</v>
      </c>
      <c r="C66" s="2">
        <v>5</v>
      </c>
      <c r="D66" s="2">
        <v>201</v>
      </c>
      <c r="E66" s="2">
        <v>218</v>
      </c>
      <c r="F66" s="2">
        <v>-3</v>
      </c>
      <c r="G66" s="2">
        <v>341</v>
      </c>
      <c r="H66" s="2">
        <v>342</v>
      </c>
      <c r="I66" s="2">
        <v>-3</v>
      </c>
      <c r="J66" s="1">
        <v>5</v>
      </c>
      <c r="K66" s="2">
        <v>1.85</v>
      </c>
      <c r="L66" s="2">
        <v>8.36</v>
      </c>
      <c r="M66" s="2">
        <v>7.85</v>
      </c>
      <c r="N66" s="1">
        <f t="shared" si="1"/>
        <v>7.8341013824884759E-2</v>
      </c>
      <c r="O66" s="5">
        <f t="shared" si="5"/>
        <v>0.92165898617511521</v>
      </c>
      <c r="P66" s="2">
        <v>3.05</v>
      </c>
      <c r="Q66" s="5">
        <f t="shared" si="2"/>
        <v>2.8110599078341014</v>
      </c>
      <c r="R66" s="2">
        <v>26.95</v>
      </c>
      <c r="S66" s="2">
        <f t="shared" si="3"/>
        <v>30</v>
      </c>
      <c r="T66" s="2">
        <f t="shared" si="6"/>
        <v>0.10166666666666666</v>
      </c>
    </row>
    <row r="67" spans="1:20" x14ac:dyDescent="0.2">
      <c r="A67" s="2" t="s">
        <v>8</v>
      </c>
      <c r="B67" s="2">
        <v>12</v>
      </c>
      <c r="C67" s="2">
        <v>1</v>
      </c>
      <c r="D67" s="2">
        <v>50</v>
      </c>
      <c r="E67" s="2">
        <v>42</v>
      </c>
      <c r="F67" s="2">
        <v>-3</v>
      </c>
      <c r="G67" s="2">
        <v>152</v>
      </c>
      <c r="H67" s="2">
        <v>58</v>
      </c>
      <c r="I67" s="2">
        <v>-3</v>
      </c>
      <c r="J67" s="1">
        <v>1</v>
      </c>
      <c r="K67" s="2">
        <v>1.87</v>
      </c>
      <c r="L67" s="2">
        <v>8.5299999999999994</v>
      </c>
      <c r="M67" s="2">
        <v>7.79</v>
      </c>
      <c r="N67" s="1">
        <f t="shared" ref="N67:N91" si="7">(L67-M67)/(L67-K67)</f>
        <v>0.11111111111111102</v>
      </c>
      <c r="O67" s="5">
        <f t="shared" si="5"/>
        <v>0.88888888888888895</v>
      </c>
      <c r="P67" s="2">
        <v>3.06</v>
      </c>
      <c r="Q67" s="5">
        <f t="shared" ref="Q67:Q91" si="8">P67*O67</f>
        <v>2.72</v>
      </c>
      <c r="R67" s="2">
        <v>26.94</v>
      </c>
      <c r="S67" s="2">
        <f t="shared" ref="S67:S91" si="9">P67+R67</f>
        <v>30</v>
      </c>
      <c r="T67" s="2">
        <f t="shared" si="6"/>
        <v>0.10200000000000001</v>
      </c>
    </row>
    <row r="68" spans="1:20" x14ac:dyDescent="0.2">
      <c r="A68" s="2" t="s">
        <v>8</v>
      </c>
      <c r="B68" s="2">
        <v>12</v>
      </c>
      <c r="C68" s="2">
        <v>2</v>
      </c>
      <c r="D68" s="2">
        <v>51</v>
      </c>
      <c r="E68" s="2">
        <v>38</v>
      </c>
      <c r="F68" s="2">
        <v>-3</v>
      </c>
      <c r="G68" s="2">
        <v>56</v>
      </c>
      <c r="H68" s="2">
        <v>33</v>
      </c>
      <c r="I68" s="2">
        <v>-3</v>
      </c>
      <c r="J68" s="1">
        <v>2</v>
      </c>
      <c r="K68" s="2">
        <v>1.87</v>
      </c>
      <c r="L68" s="2">
        <v>7.04</v>
      </c>
      <c r="M68" s="2">
        <v>6.03</v>
      </c>
      <c r="N68" s="1">
        <f t="shared" si="7"/>
        <v>0.19535783365570597</v>
      </c>
      <c r="O68" s="5">
        <f t="shared" si="5"/>
        <v>0.80464216634429397</v>
      </c>
      <c r="P68" s="2">
        <v>3.01</v>
      </c>
      <c r="Q68" s="5">
        <f t="shared" si="8"/>
        <v>2.4219729206963247</v>
      </c>
      <c r="R68" s="2">
        <v>26.99</v>
      </c>
      <c r="S68" s="2">
        <f t="shared" si="9"/>
        <v>30</v>
      </c>
      <c r="T68" s="2">
        <f t="shared" si="6"/>
        <v>0.10033333333333333</v>
      </c>
    </row>
    <row r="69" spans="1:20" x14ac:dyDescent="0.2">
      <c r="A69" s="2" t="s">
        <v>8</v>
      </c>
      <c r="B69" s="2">
        <v>12</v>
      </c>
      <c r="C69" s="2">
        <v>3</v>
      </c>
      <c r="D69" s="2">
        <v>31</v>
      </c>
      <c r="E69" s="2">
        <v>48</v>
      </c>
      <c r="F69" s="2">
        <v>-3</v>
      </c>
      <c r="G69" s="2">
        <v>67</v>
      </c>
      <c r="H69" s="2">
        <v>85</v>
      </c>
      <c r="I69" s="2">
        <v>-3</v>
      </c>
      <c r="J69" s="2">
        <v>3</v>
      </c>
      <c r="K69" s="2">
        <v>1.87</v>
      </c>
      <c r="L69" s="2">
        <v>8.42</v>
      </c>
      <c r="M69" s="2">
        <v>7.77</v>
      </c>
      <c r="N69" s="1">
        <f t="shared" si="7"/>
        <v>9.92366412213741E-2</v>
      </c>
      <c r="O69" s="5">
        <f t="shared" si="5"/>
        <v>0.9007633587786259</v>
      </c>
      <c r="P69" s="2">
        <v>3.05</v>
      </c>
      <c r="Q69" s="5">
        <f t="shared" si="8"/>
        <v>2.7473282442748088</v>
      </c>
      <c r="R69" s="2">
        <v>26.95</v>
      </c>
      <c r="S69" s="2">
        <f t="shared" si="9"/>
        <v>30</v>
      </c>
      <c r="T69" s="2">
        <f t="shared" si="6"/>
        <v>0.10166666666666666</v>
      </c>
    </row>
    <row r="70" spans="1:20" x14ac:dyDescent="0.2">
      <c r="A70" s="2" t="s">
        <v>8</v>
      </c>
      <c r="B70" s="2">
        <v>12</v>
      </c>
      <c r="C70" s="2">
        <v>4</v>
      </c>
      <c r="D70" s="2">
        <v>49</v>
      </c>
      <c r="E70" s="2">
        <v>46</v>
      </c>
      <c r="F70" s="2">
        <v>-3</v>
      </c>
      <c r="G70" s="2">
        <v>109</v>
      </c>
      <c r="H70" s="2">
        <v>105</v>
      </c>
      <c r="I70" s="2">
        <v>-3</v>
      </c>
      <c r="J70" s="1">
        <v>4</v>
      </c>
      <c r="K70" s="2">
        <v>1.97</v>
      </c>
      <c r="L70" s="2">
        <v>7.4</v>
      </c>
      <c r="M70" s="2">
        <v>6.73</v>
      </c>
      <c r="N70" s="1">
        <f t="shared" si="7"/>
        <v>0.12338858195211784</v>
      </c>
      <c r="O70" s="5">
        <f t="shared" si="5"/>
        <v>0.87661141804788212</v>
      </c>
      <c r="P70" s="2">
        <v>3.02</v>
      </c>
      <c r="Q70" s="5">
        <f t="shared" si="8"/>
        <v>2.6473664825046042</v>
      </c>
      <c r="R70" s="2">
        <v>26.98</v>
      </c>
      <c r="S70" s="2">
        <f t="shared" si="9"/>
        <v>30</v>
      </c>
      <c r="T70" s="2">
        <f t="shared" si="6"/>
        <v>0.10066666666666667</v>
      </c>
    </row>
    <row r="71" spans="1:20" x14ac:dyDescent="0.2">
      <c r="A71" s="2" t="s">
        <v>8</v>
      </c>
      <c r="B71" s="2">
        <v>12</v>
      </c>
      <c r="C71" s="2">
        <v>5</v>
      </c>
      <c r="D71" s="2">
        <v>62</v>
      </c>
      <c r="E71" s="2">
        <v>56</v>
      </c>
      <c r="F71" s="2">
        <v>-3</v>
      </c>
      <c r="G71" s="2">
        <v>67</v>
      </c>
      <c r="H71" s="2">
        <v>128</v>
      </c>
      <c r="I71" s="2">
        <v>-3</v>
      </c>
      <c r="J71" s="1">
        <v>5</v>
      </c>
      <c r="K71" s="2">
        <v>1.96</v>
      </c>
      <c r="L71" s="2">
        <v>6.75</v>
      </c>
      <c r="M71" s="2">
        <v>5.35</v>
      </c>
      <c r="N71" s="1">
        <f t="shared" si="7"/>
        <v>0.29227557411273491</v>
      </c>
      <c r="O71" s="5">
        <f t="shared" si="5"/>
        <v>0.70772442588726503</v>
      </c>
      <c r="P71" s="2">
        <v>3.05</v>
      </c>
      <c r="Q71" s="5">
        <f t="shared" si="8"/>
        <v>2.1585594989561581</v>
      </c>
      <c r="R71" s="2">
        <v>26.95</v>
      </c>
      <c r="S71" s="2">
        <f t="shared" si="9"/>
        <v>30</v>
      </c>
      <c r="T71" s="2">
        <f t="shared" si="6"/>
        <v>0.10166666666666666</v>
      </c>
    </row>
    <row r="72" spans="1:20" x14ac:dyDescent="0.2">
      <c r="A72" s="2" t="s">
        <v>20</v>
      </c>
      <c r="B72" s="2">
        <v>22</v>
      </c>
      <c r="C72" s="2">
        <v>1</v>
      </c>
      <c r="D72" s="2">
        <v>46</v>
      </c>
      <c r="E72" s="2">
        <v>50</v>
      </c>
      <c r="F72" s="2">
        <v>-3</v>
      </c>
      <c r="G72" s="2">
        <v>77</v>
      </c>
      <c r="H72" s="2">
        <v>137</v>
      </c>
      <c r="I72" s="2">
        <v>-1</v>
      </c>
      <c r="J72" s="1">
        <v>1</v>
      </c>
      <c r="K72" s="2">
        <v>1.99</v>
      </c>
      <c r="L72" s="2">
        <v>6.96</v>
      </c>
      <c r="M72" s="2">
        <v>6.34</v>
      </c>
      <c r="N72" s="1">
        <f t="shared" si="7"/>
        <v>0.12474849094567407</v>
      </c>
      <c r="O72" s="5">
        <f t="shared" si="5"/>
        <v>0.87525150905432592</v>
      </c>
      <c r="P72" s="6">
        <v>3.03</v>
      </c>
      <c r="Q72" s="5">
        <f t="shared" si="8"/>
        <v>2.6520120724346072</v>
      </c>
      <c r="R72" s="2">
        <v>26.97</v>
      </c>
      <c r="S72" s="2">
        <f t="shared" si="9"/>
        <v>30</v>
      </c>
      <c r="T72" s="2">
        <f t="shared" si="6"/>
        <v>0.10099999999999999</v>
      </c>
    </row>
    <row r="73" spans="1:20" x14ac:dyDescent="0.2">
      <c r="A73" s="2" t="s">
        <v>20</v>
      </c>
      <c r="B73" s="2">
        <v>22</v>
      </c>
      <c r="C73" s="2">
        <v>2</v>
      </c>
      <c r="D73" s="2">
        <v>104</v>
      </c>
      <c r="E73" s="2">
        <v>105</v>
      </c>
      <c r="F73" s="2">
        <v>-3</v>
      </c>
      <c r="G73" s="2">
        <v>154</v>
      </c>
      <c r="H73" s="2">
        <v>146</v>
      </c>
      <c r="I73" s="2">
        <v>-1</v>
      </c>
      <c r="J73" s="1">
        <v>2</v>
      </c>
      <c r="K73" s="2">
        <v>1.99</v>
      </c>
      <c r="L73" s="2">
        <v>6.72</v>
      </c>
      <c r="M73" s="2">
        <v>6.15</v>
      </c>
      <c r="N73" s="1">
        <f t="shared" si="7"/>
        <v>0.1205073995771669</v>
      </c>
      <c r="O73" s="5">
        <f t="shared" si="5"/>
        <v>0.87949260042283306</v>
      </c>
      <c r="P73" s="6">
        <v>3.03</v>
      </c>
      <c r="Q73" s="5">
        <f t="shared" si="8"/>
        <v>2.6648625792811842</v>
      </c>
      <c r="R73" s="2">
        <v>26.97</v>
      </c>
      <c r="S73" s="2">
        <f t="shared" si="9"/>
        <v>30</v>
      </c>
      <c r="T73" s="2">
        <f t="shared" si="6"/>
        <v>0.10099999999999999</v>
      </c>
    </row>
    <row r="74" spans="1:20" x14ac:dyDescent="0.2">
      <c r="A74" s="2" t="s">
        <v>20</v>
      </c>
      <c r="B74" s="2">
        <v>22</v>
      </c>
      <c r="C74" s="2">
        <v>3</v>
      </c>
      <c r="D74" s="2">
        <v>80</v>
      </c>
      <c r="E74" s="2">
        <v>64</v>
      </c>
      <c r="F74" s="2">
        <v>-3</v>
      </c>
      <c r="G74" s="2">
        <v>202</v>
      </c>
      <c r="H74" s="2">
        <v>245</v>
      </c>
      <c r="I74" s="2">
        <v>-1</v>
      </c>
      <c r="J74" s="2">
        <v>3</v>
      </c>
      <c r="K74" s="2">
        <v>2.09</v>
      </c>
      <c r="L74" s="2">
        <v>6.87</v>
      </c>
      <c r="M74" s="2">
        <v>6.28</v>
      </c>
      <c r="N74" s="1">
        <f t="shared" si="7"/>
        <v>0.1234309623430962</v>
      </c>
      <c r="O74" s="5">
        <f t="shared" si="5"/>
        <v>0.87656903765690375</v>
      </c>
      <c r="P74" s="6">
        <v>3.03</v>
      </c>
      <c r="Q74" s="5">
        <f t="shared" si="8"/>
        <v>2.6560041841004183</v>
      </c>
      <c r="R74" s="2">
        <v>26.97</v>
      </c>
      <c r="S74" s="2">
        <f t="shared" si="9"/>
        <v>30</v>
      </c>
      <c r="T74" s="2">
        <f t="shared" si="6"/>
        <v>0.10099999999999999</v>
      </c>
    </row>
    <row r="75" spans="1:20" x14ac:dyDescent="0.2">
      <c r="A75" s="2" t="s">
        <v>20</v>
      </c>
      <c r="B75" s="2">
        <v>22</v>
      </c>
      <c r="C75" s="2">
        <v>4</v>
      </c>
      <c r="D75" s="2">
        <v>60</v>
      </c>
      <c r="E75" s="2">
        <v>70</v>
      </c>
      <c r="F75" s="2">
        <v>-3</v>
      </c>
      <c r="G75" s="2">
        <v>42</v>
      </c>
      <c r="H75" s="2">
        <v>81</v>
      </c>
      <c r="I75" s="2">
        <v>-1</v>
      </c>
      <c r="J75" s="1">
        <v>4</v>
      </c>
      <c r="K75" s="2">
        <v>2.06</v>
      </c>
      <c r="L75" s="2">
        <v>6.92</v>
      </c>
      <c r="M75" s="2">
        <v>6.31</v>
      </c>
      <c r="N75" s="1">
        <f t="shared" si="7"/>
        <v>0.12551440329218114</v>
      </c>
      <c r="O75" s="5">
        <f t="shared" si="5"/>
        <v>0.87448559670781889</v>
      </c>
      <c r="P75" s="6">
        <v>3.02</v>
      </c>
      <c r="Q75" s="5">
        <f t="shared" si="8"/>
        <v>2.6409465020576133</v>
      </c>
      <c r="R75" s="2">
        <v>26.98</v>
      </c>
      <c r="S75" s="2">
        <f t="shared" si="9"/>
        <v>30</v>
      </c>
      <c r="T75" s="2">
        <f t="shared" si="6"/>
        <v>0.10066666666666667</v>
      </c>
    </row>
    <row r="76" spans="1:20" x14ac:dyDescent="0.2">
      <c r="A76" s="2" t="s">
        <v>20</v>
      </c>
      <c r="B76" s="2">
        <v>22</v>
      </c>
      <c r="C76" s="2">
        <v>5</v>
      </c>
      <c r="D76" s="2">
        <v>90</v>
      </c>
      <c r="E76" s="2">
        <v>74</v>
      </c>
      <c r="F76" s="2">
        <v>-3</v>
      </c>
      <c r="G76" s="2">
        <v>72</v>
      </c>
      <c r="H76" s="2">
        <v>110</v>
      </c>
      <c r="I76" s="2">
        <v>-2</v>
      </c>
      <c r="J76" s="1">
        <v>5</v>
      </c>
      <c r="K76" s="2">
        <v>2.0099999999999998</v>
      </c>
      <c r="L76" s="2">
        <v>7.02</v>
      </c>
      <c r="M76" s="2">
        <v>6.37</v>
      </c>
      <c r="N76" s="1">
        <f t="shared" si="7"/>
        <v>0.12974051896207575</v>
      </c>
      <c r="O76" s="5">
        <f t="shared" si="5"/>
        <v>0.87025948103792428</v>
      </c>
      <c r="P76" s="6">
        <v>3.03</v>
      </c>
      <c r="Q76" s="5">
        <f t="shared" si="8"/>
        <v>2.6368862275449105</v>
      </c>
      <c r="R76" s="2">
        <v>26.97</v>
      </c>
      <c r="S76" s="2">
        <f t="shared" si="9"/>
        <v>30</v>
      </c>
      <c r="T76" s="2">
        <f t="shared" si="6"/>
        <v>0.10099999999999999</v>
      </c>
    </row>
    <row r="77" spans="1:20" x14ac:dyDescent="0.2">
      <c r="A77" s="2" t="s">
        <v>6</v>
      </c>
      <c r="B77" s="2">
        <v>22</v>
      </c>
      <c r="C77" s="2">
        <v>1</v>
      </c>
      <c r="D77" s="2">
        <v>8</v>
      </c>
      <c r="E77" s="2">
        <v>8</v>
      </c>
      <c r="F77" s="2">
        <v>-1</v>
      </c>
      <c r="G77" s="2">
        <v>90</v>
      </c>
      <c r="H77" s="2">
        <v>102</v>
      </c>
      <c r="I77" s="2">
        <v>-1</v>
      </c>
      <c r="J77" s="1">
        <v>1</v>
      </c>
      <c r="K77" s="2">
        <v>2.08</v>
      </c>
      <c r="L77" s="2">
        <v>7.71</v>
      </c>
      <c r="M77" s="2">
        <v>6.93</v>
      </c>
      <c r="N77" s="1">
        <f t="shared" si="7"/>
        <v>0.13854351687388991</v>
      </c>
      <c r="O77" s="5">
        <f t="shared" si="5"/>
        <v>0.86145648312611012</v>
      </c>
      <c r="P77" s="6">
        <v>3.03</v>
      </c>
      <c r="Q77" s="5">
        <f t="shared" si="8"/>
        <v>2.6102131438721137</v>
      </c>
      <c r="R77" s="2">
        <v>26.97</v>
      </c>
      <c r="S77" s="2">
        <f t="shared" si="9"/>
        <v>30</v>
      </c>
      <c r="T77" s="2">
        <f t="shared" si="6"/>
        <v>0.10099999999999999</v>
      </c>
    </row>
    <row r="78" spans="1:20" x14ac:dyDescent="0.2">
      <c r="A78" s="2" t="s">
        <v>21</v>
      </c>
      <c r="B78" s="2">
        <v>22</v>
      </c>
      <c r="C78" s="2">
        <v>2</v>
      </c>
      <c r="D78" s="2">
        <v>5</v>
      </c>
      <c r="E78" s="2">
        <v>7</v>
      </c>
      <c r="F78" s="2">
        <v>-1</v>
      </c>
      <c r="G78" s="2">
        <v>70</v>
      </c>
      <c r="H78" s="2">
        <v>121</v>
      </c>
      <c r="I78" s="2">
        <v>-1</v>
      </c>
      <c r="J78" s="1">
        <v>2</v>
      </c>
      <c r="K78" s="2">
        <v>2.04</v>
      </c>
      <c r="L78" s="2">
        <v>7.54</v>
      </c>
      <c r="M78" s="2">
        <v>6.81</v>
      </c>
      <c r="N78" s="1">
        <f t="shared" si="7"/>
        <v>0.1327272727272728</v>
      </c>
      <c r="O78" s="5">
        <f t="shared" si="5"/>
        <v>0.8672727272727272</v>
      </c>
      <c r="P78" s="6">
        <v>3</v>
      </c>
      <c r="Q78" s="5">
        <f t="shared" si="8"/>
        <v>2.6018181818181816</v>
      </c>
      <c r="R78" s="2">
        <v>27</v>
      </c>
      <c r="S78" s="2">
        <f t="shared" si="9"/>
        <v>30</v>
      </c>
      <c r="T78" s="2">
        <f t="shared" si="6"/>
        <v>0.1</v>
      </c>
    </row>
    <row r="79" spans="1:20" x14ac:dyDescent="0.2">
      <c r="A79" s="2" t="s">
        <v>21</v>
      </c>
      <c r="B79" s="2">
        <v>22</v>
      </c>
      <c r="C79" s="2">
        <v>3</v>
      </c>
      <c r="D79" s="2">
        <v>21</v>
      </c>
      <c r="E79" s="2">
        <v>36</v>
      </c>
      <c r="F79" s="2">
        <v>-1</v>
      </c>
      <c r="G79" s="2">
        <v>29</v>
      </c>
      <c r="H79" s="2">
        <v>41</v>
      </c>
      <c r="I79" s="2">
        <v>-2</v>
      </c>
      <c r="J79" s="2">
        <v>3</v>
      </c>
      <c r="K79" s="2">
        <v>2.0299999999999998</v>
      </c>
      <c r="L79" s="2">
        <v>7.7</v>
      </c>
      <c r="M79" s="2">
        <v>6.88</v>
      </c>
      <c r="N79" s="1">
        <f t="shared" si="7"/>
        <v>0.144620811287478</v>
      </c>
      <c r="O79" s="5">
        <f t="shared" si="5"/>
        <v>0.85537918871252194</v>
      </c>
      <c r="P79" s="6">
        <v>3</v>
      </c>
      <c r="Q79" s="5">
        <f t="shared" si="8"/>
        <v>2.5661375661375656</v>
      </c>
      <c r="R79" s="2">
        <v>27</v>
      </c>
      <c r="S79" s="2">
        <f t="shared" si="9"/>
        <v>30</v>
      </c>
      <c r="T79" s="2">
        <f t="shared" si="6"/>
        <v>0.1</v>
      </c>
    </row>
    <row r="80" spans="1:20" x14ac:dyDescent="0.2">
      <c r="A80" s="2" t="s">
        <v>21</v>
      </c>
      <c r="B80" s="2">
        <v>22</v>
      </c>
      <c r="C80" s="2">
        <v>4</v>
      </c>
      <c r="D80" s="2">
        <v>120</v>
      </c>
      <c r="E80" s="2">
        <v>129</v>
      </c>
      <c r="F80" s="2">
        <v>-1</v>
      </c>
      <c r="G80" s="2">
        <v>98</v>
      </c>
      <c r="H80" s="2">
        <v>53</v>
      </c>
      <c r="I80" s="2">
        <v>-2</v>
      </c>
      <c r="J80" s="1">
        <v>4</v>
      </c>
      <c r="K80" s="2">
        <v>2.0699999999999998</v>
      </c>
      <c r="L80" s="2">
        <v>8.0299999999999994</v>
      </c>
      <c r="M80" s="2">
        <v>7.04</v>
      </c>
      <c r="N80" s="1">
        <f t="shared" si="7"/>
        <v>0.16610738255033547</v>
      </c>
      <c r="O80" s="5">
        <f t="shared" si="5"/>
        <v>0.83389261744966459</v>
      </c>
      <c r="P80" s="6">
        <v>3</v>
      </c>
      <c r="Q80" s="5">
        <f t="shared" si="8"/>
        <v>2.501677852348994</v>
      </c>
      <c r="R80" s="2">
        <v>27</v>
      </c>
      <c r="S80" s="2">
        <f t="shared" si="9"/>
        <v>30</v>
      </c>
      <c r="T80" s="2">
        <f t="shared" si="6"/>
        <v>0.1</v>
      </c>
    </row>
    <row r="81" spans="1:20" x14ac:dyDescent="0.2">
      <c r="A81" s="2" t="s">
        <v>21</v>
      </c>
      <c r="B81" s="2">
        <v>22</v>
      </c>
      <c r="C81" s="2">
        <v>5</v>
      </c>
      <c r="D81" s="2">
        <v>10</v>
      </c>
      <c r="E81" s="2">
        <v>7</v>
      </c>
      <c r="F81" s="2">
        <v>-1</v>
      </c>
      <c r="G81" s="2">
        <v>136</v>
      </c>
      <c r="H81" s="2">
        <v>151</v>
      </c>
      <c r="I81" s="2">
        <v>-1</v>
      </c>
      <c r="J81" s="1">
        <v>5</v>
      </c>
      <c r="K81" s="2">
        <v>2.0099999999999998</v>
      </c>
      <c r="L81" s="2">
        <v>7.7</v>
      </c>
      <c r="M81" s="2">
        <v>6.97</v>
      </c>
      <c r="N81" s="1">
        <f t="shared" si="7"/>
        <v>0.1282952548330405</v>
      </c>
      <c r="O81" s="5">
        <f t="shared" si="5"/>
        <v>0.8717047451669595</v>
      </c>
      <c r="P81" s="6">
        <v>3</v>
      </c>
      <c r="Q81" s="5">
        <f t="shared" si="8"/>
        <v>2.6151142355008785</v>
      </c>
      <c r="R81" s="2">
        <v>27</v>
      </c>
      <c r="S81" s="2">
        <f t="shared" si="9"/>
        <v>30</v>
      </c>
      <c r="T81" s="2">
        <f t="shared" si="6"/>
        <v>0.1</v>
      </c>
    </row>
    <row r="82" spans="1:20" x14ac:dyDescent="0.2">
      <c r="A82" s="2" t="s">
        <v>7</v>
      </c>
      <c r="B82" s="2">
        <v>22</v>
      </c>
      <c r="C82" s="2">
        <v>1</v>
      </c>
      <c r="D82" s="2">
        <v>358</v>
      </c>
      <c r="E82" s="2">
        <v>427</v>
      </c>
      <c r="F82" s="2">
        <v>-3</v>
      </c>
      <c r="G82" s="2">
        <v>240</v>
      </c>
      <c r="H82" s="2">
        <v>220</v>
      </c>
      <c r="I82" s="2">
        <v>-2</v>
      </c>
      <c r="J82" s="1">
        <v>1</v>
      </c>
      <c r="K82" s="2">
        <v>1.99</v>
      </c>
      <c r="L82" s="2">
        <v>6.96</v>
      </c>
      <c r="M82" s="2">
        <v>6.34</v>
      </c>
      <c r="N82" s="1">
        <f t="shared" si="7"/>
        <v>0.12474849094567407</v>
      </c>
      <c r="O82" s="5">
        <f t="shared" si="5"/>
        <v>0.87525150905432592</v>
      </c>
      <c r="P82" s="2">
        <v>3.03</v>
      </c>
      <c r="Q82" s="5">
        <f t="shared" si="8"/>
        <v>2.6520120724346072</v>
      </c>
      <c r="R82" s="2">
        <v>26.97</v>
      </c>
      <c r="S82" s="2">
        <f t="shared" si="9"/>
        <v>30</v>
      </c>
      <c r="T82" s="2">
        <f t="shared" si="6"/>
        <v>0.10099999999999999</v>
      </c>
    </row>
    <row r="83" spans="1:20" x14ac:dyDescent="0.2">
      <c r="A83" s="2" t="s">
        <v>7</v>
      </c>
      <c r="B83" s="2">
        <v>22</v>
      </c>
      <c r="C83" s="2">
        <v>2</v>
      </c>
      <c r="D83" s="2">
        <v>590</v>
      </c>
      <c r="E83" s="2">
        <v>572</v>
      </c>
      <c r="F83" s="2">
        <v>-3</v>
      </c>
      <c r="G83" s="2">
        <v>186</v>
      </c>
      <c r="H83" s="2">
        <v>133</v>
      </c>
      <c r="I83" s="2">
        <v>-2</v>
      </c>
      <c r="J83" s="1">
        <v>2</v>
      </c>
      <c r="K83" s="2">
        <v>1.99</v>
      </c>
      <c r="L83" s="2">
        <v>6.72</v>
      </c>
      <c r="M83" s="2">
        <v>6.15</v>
      </c>
      <c r="N83" s="1">
        <f t="shared" si="7"/>
        <v>0.1205073995771669</v>
      </c>
      <c r="O83" s="5">
        <f t="shared" si="5"/>
        <v>0.87949260042283306</v>
      </c>
      <c r="P83" s="2">
        <v>3.03</v>
      </c>
      <c r="Q83" s="5">
        <f t="shared" si="8"/>
        <v>2.6648625792811842</v>
      </c>
      <c r="R83" s="2">
        <v>26.97</v>
      </c>
      <c r="S83" s="2">
        <f t="shared" si="9"/>
        <v>30</v>
      </c>
      <c r="T83" s="2">
        <f t="shared" si="6"/>
        <v>0.10099999999999999</v>
      </c>
    </row>
    <row r="84" spans="1:20" x14ac:dyDescent="0.2">
      <c r="A84" s="2" t="s">
        <v>7</v>
      </c>
      <c r="B84" s="2">
        <v>22</v>
      </c>
      <c r="C84" s="2">
        <v>3</v>
      </c>
      <c r="D84" s="2">
        <v>300</v>
      </c>
      <c r="E84" s="2">
        <v>366</v>
      </c>
      <c r="F84" s="2">
        <v>-3</v>
      </c>
      <c r="G84" s="2">
        <v>87</v>
      </c>
      <c r="H84" s="2">
        <v>87</v>
      </c>
      <c r="I84" s="2">
        <v>-2</v>
      </c>
      <c r="J84" s="2">
        <v>3</v>
      </c>
      <c r="K84" s="2">
        <v>2.09</v>
      </c>
      <c r="L84" s="2">
        <v>6.87</v>
      </c>
      <c r="M84" s="2">
        <v>6.28</v>
      </c>
      <c r="N84" s="1">
        <f t="shared" si="7"/>
        <v>0.1234309623430962</v>
      </c>
      <c r="O84" s="5">
        <f t="shared" si="5"/>
        <v>0.87656903765690375</v>
      </c>
      <c r="P84" s="2">
        <v>3.03</v>
      </c>
      <c r="Q84" s="5">
        <f t="shared" si="8"/>
        <v>2.6560041841004183</v>
      </c>
      <c r="R84" s="2">
        <v>26.97</v>
      </c>
      <c r="S84" s="2">
        <f t="shared" si="9"/>
        <v>30</v>
      </c>
      <c r="T84" s="2">
        <f t="shared" si="6"/>
        <v>0.10099999999999999</v>
      </c>
    </row>
    <row r="85" spans="1:20" x14ac:dyDescent="0.2">
      <c r="A85" s="2" t="s">
        <v>7</v>
      </c>
      <c r="B85" s="2">
        <v>22</v>
      </c>
      <c r="C85" s="2">
        <v>4</v>
      </c>
      <c r="D85" s="2">
        <v>422</v>
      </c>
      <c r="E85" s="2">
        <v>373</v>
      </c>
      <c r="F85" s="2">
        <v>-3</v>
      </c>
      <c r="G85" s="2">
        <v>113</v>
      </c>
      <c r="H85" s="2">
        <v>103</v>
      </c>
      <c r="I85" s="2">
        <v>-2</v>
      </c>
      <c r="J85" s="1">
        <v>4</v>
      </c>
      <c r="K85" s="2">
        <v>2.06</v>
      </c>
      <c r="L85" s="2">
        <v>6.92</v>
      </c>
      <c r="M85" s="2">
        <v>6.31</v>
      </c>
      <c r="N85" s="1">
        <f t="shared" si="7"/>
        <v>0.12551440329218114</v>
      </c>
      <c r="O85" s="5">
        <f t="shared" si="5"/>
        <v>0.87448559670781889</v>
      </c>
      <c r="P85" s="2">
        <v>3.02</v>
      </c>
      <c r="Q85" s="5">
        <f t="shared" si="8"/>
        <v>2.6409465020576133</v>
      </c>
      <c r="R85" s="2">
        <v>26.98</v>
      </c>
      <c r="S85" s="2">
        <f t="shared" si="9"/>
        <v>30</v>
      </c>
      <c r="T85" s="2">
        <f t="shared" si="6"/>
        <v>0.10066666666666667</v>
      </c>
    </row>
    <row r="86" spans="1:20" x14ac:dyDescent="0.2">
      <c r="A86" s="2" t="s">
        <v>7</v>
      </c>
      <c r="B86" s="2">
        <v>22</v>
      </c>
      <c r="C86" s="2">
        <v>5</v>
      </c>
      <c r="D86" s="2">
        <v>740</v>
      </c>
      <c r="E86" s="2">
        <v>800</v>
      </c>
      <c r="F86" s="2">
        <v>-3</v>
      </c>
      <c r="G86" s="2">
        <v>143</v>
      </c>
      <c r="H86" s="2">
        <v>270</v>
      </c>
      <c r="I86" s="2">
        <v>-2</v>
      </c>
      <c r="J86" s="1">
        <v>5</v>
      </c>
      <c r="K86" s="2">
        <v>2.0099999999999998</v>
      </c>
      <c r="L86" s="2">
        <v>7.02</v>
      </c>
      <c r="M86" s="2">
        <v>6.37</v>
      </c>
      <c r="N86" s="1">
        <f t="shared" si="7"/>
        <v>0.12974051896207575</v>
      </c>
      <c r="O86" s="5">
        <f t="shared" si="5"/>
        <v>0.87025948103792428</v>
      </c>
      <c r="P86" s="2">
        <v>3.03</v>
      </c>
      <c r="Q86" s="5">
        <f t="shared" si="8"/>
        <v>2.6368862275449105</v>
      </c>
      <c r="R86" s="2">
        <v>26.97</v>
      </c>
      <c r="S86" s="2">
        <f t="shared" si="9"/>
        <v>30</v>
      </c>
      <c r="T86" s="2">
        <f t="shared" si="6"/>
        <v>0.10099999999999999</v>
      </c>
    </row>
    <row r="87" spans="1:20" x14ac:dyDescent="0.2">
      <c r="A87" s="2" t="s">
        <v>8</v>
      </c>
      <c r="B87" s="2">
        <v>22</v>
      </c>
      <c r="C87" s="2">
        <v>1</v>
      </c>
      <c r="D87" s="2">
        <v>25</v>
      </c>
      <c r="E87" s="2">
        <v>27</v>
      </c>
      <c r="F87" s="2">
        <v>-2</v>
      </c>
      <c r="G87" s="2">
        <v>184</v>
      </c>
      <c r="H87" s="2">
        <v>202</v>
      </c>
      <c r="I87" s="2">
        <v>-2</v>
      </c>
      <c r="J87" s="1">
        <v>1</v>
      </c>
      <c r="K87" s="2">
        <v>2.08</v>
      </c>
      <c r="L87" s="2">
        <v>7.71</v>
      </c>
      <c r="M87" s="2">
        <v>6.93</v>
      </c>
      <c r="N87" s="1">
        <f t="shared" si="7"/>
        <v>0.13854351687388991</v>
      </c>
      <c r="O87" s="5">
        <f t="shared" si="5"/>
        <v>0.86145648312611012</v>
      </c>
      <c r="P87" s="2">
        <v>3.03</v>
      </c>
      <c r="Q87" s="5">
        <f t="shared" si="8"/>
        <v>2.6102131438721137</v>
      </c>
      <c r="R87" s="2">
        <v>26.97</v>
      </c>
      <c r="S87" s="2">
        <f t="shared" si="9"/>
        <v>30</v>
      </c>
      <c r="T87" s="2">
        <f t="shared" si="6"/>
        <v>0.10099999999999999</v>
      </c>
    </row>
    <row r="88" spans="1:20" x14ac:dyDescent="0.2">
      <c r="A88" s="2" t="s">
        <v>8</v>
      </c>
      <c r="B88" s="2">
        <v>22</v>
      </c>
      <c r="C88" s="2">
        <v>2</v>
      </c>
      <c r="D88" s="2">
        <v>35</v>
      </c>
      <c r="E88" s="2">
        <v>27</v>
      </c>
      <c r="F88" s="2">
        <v>-2</v>
      </c>
      <c r="G88" s="2">
        <v>47</v>
      </c>
      <c r="H88" s="2">
        <v>47</v>
      </c>
      <c r="I88" s="2">
        <v>-3</v>
      </c>
      <c r="J88" s="1">
        <v>2</v>
      </c>
      <c r="K88" s="2">
        <v>2.04</v>
      </c>
      <c r="L88" s="2">
        <v>7.54</v>
      </c>
      <c r="M88" s="2">
        <v>6.81</v>
      </c>
      <c r="N88" s="1">
        <f t="shared" si="7"/>
        <v>0.1327272727272728</v>
      </c>
      <c r="O88" s="5">
        <f t="shared" si="5"/>
        <v>0.8672727272727272</v>
      </c>
      <c r="P88" s="2">
        <v>3</v>
      </c>
      <c r="Q88" s="5">
        <f t="shared" si="8"/>
        <v>2.6018181818181816</v>
      </c>
      <c r="R88" s="2">
        <v>27</v>
      </c>
      <c r="S88" s="2">
        <f t="shared" si="9"/>
        <v>30</v>
      </c>
      <c r="T88" s="2">
        <f t="shared" si="6"/>
        <v>0.1</v>
      </c>
    </row>
    <row r="89" spans="1:20" x14ac:dyDescent="0.2">
      <c r="A89" s="2" t="s">
        <v>8</v>
      </c>
      <c r="B89" s="2">
        <v>22</v>
      </c>
      <c r="C89" s="2">
        <v>3</v>
      </c>
      <c r="D89" s="2">
        <v>64</v>
      </c>
      <c r="E89" s="2">
        <v>63</v>
      </c>
      <c r="F89" s="2">
        <v>-2</v>
      </c>
      <c r="G89" s="2">
        <v>67</v>
      </c>
      <c r="H89" s="2">
        <v>81</v>
      </c>
      <c r="I89" s="2">
        <v>-3</v>
      </c>
      <c r="J89" s="2">
        <v>3</v>
      </c>
      <c r="K89" s="2">
        <v>2.0299999999999998</v>
      </c>
      <c r="L89" s="2">
        <v>7.7</v>
      </c>
      <c r="M89" s="2">
        <v>6.88</v>
      </c>
      <c r="N89" s="1">
        <f t="shared" si="7"/>
        <v>0.144620811287478</v>
      </c>
      <c r="O89" s="5">
        <f t="shared" si="5"/>
        <v>0.85537918871252194</v>
      </c>
      <c r="P89" s="2">
        <v>3</v>
      </c>
      <c r="Q89" s="5">
        <f t="shared" si="8"/>
        <v>2.5661375661375656</v>
      </c>
      <c r="R89" s="2">
        <v>27</v>
      </c>
      <c r="S89" s="2">
        <f t="shared" si="9"/>
        <v>30</v>
      </c>
      <c r="T89" s="2">
        <f t="shared" si="6"/>
        <v>0.1</v>
      </c>
    </row>
    <row r="90" spans="1:20" x14ac:dyDescent="0.2">
      <c r="A90" s="2" t="s">
        <v>8</v>
      </c>
      <c r="B90" s="2">
        <v>22</v>
      </c>
      <c r="C90" s="2">
        <v>4</v>
      </c>
      <c r="D90" s="2">
        <v>66</v>
      </c>
      <c r="E90" s="2">
        <v>49</v>
      </c>
      <c r="F90" s="2">
        <v>-2</v>
      </c>
      <c r="G90" s="2">
        <v>156</v>
      </c>
      <c r="H90" s="2">
        <v>232</v>
      </c>
      <c r="I90" s="2">
        <v>-2</v>
      </c>
      <c r="J90" s="1">
        <v>4</v>
      </c>
      <c r="K90" s="2">
        <v>2.0699999999999998</v>
      </c>
      <c r="L90" s="2">
        <v>8.0299999999999994</v>
      </c>
      <c r="M90" s="2">
        <v>7.04</v>
      </c>
      <c r="N90" s="1">
        <f t="shared" si="7"/>
        <v>0.16610738255033547</v>
      </c>
      <c r="O90" s="5">
        <f t="shared" si="5"/>
        <v>0.83389261744966459</v>
      </c>
      <c r="P90" s="2">
        <v>3</v>
      </c>
      <c r="Q90" s="5">
        <f t="shared" si="8"/>
        <v>2.501677852348994</v>
      </c>
      <c r="R90" s="2">
        <v>27</v>
      </c>
      <c r="S90" s="2">
        <f t="shared" si="9"/>
        <v>30</v>
      </c>
      <c r="T90" s="2">
        <f t="shared" si="6"/>
        <v>0.1</v>
      </c>
    </row>
    <row r="91" spans="1:20" x14ac:dyDescent="0.2">
      <c r="A91" s="2" t="s">
        <v>8</v>
      </c>
      <c r="B91" s="2">
        <v>22</v>
      </c>
      <c r="C91" s="2">
        <v>5</v>
      </c>
      <c r="D91" s="2">
        <v>26</v>
      </c>
      <c r="E91" s="2">
        <v>25</v>
      </c>
      <c r="F91" s="2">
        <v>-2</v>
      </c>
      <c r="G91" s="2">
        <v>306</v>
      </c>
      <c r="H91" s="2">
        <v>152</v>
      </c>
      <c r="I91" s="2">
        <v>-2</v>
      </c>
      <c r="J91" s="1">
        <v>5</v>
      </c>
      <c r="K91" s="2">
        <v>2.0099999999999998</v>
      </c>
      <c r="L91" s="2">
        <v>7.7</v>
      </c>
      <c r="M91" s="2">
        <v>6.97</v>
      </c>
      <c r="N91" s="1">
        <f t="shared" si="7"/>
        <v>0.1282952548330405</v>
      </c>
      <c r="O91" s="5">
        <f t="shared" si="5"/>
        <v>0.8717047451669595</v>
      </c>
      <c r="P91" s="2">
        <v>3</v>
      </c>
      <c r="Q91" s="5">
        <f t="shared" si="8"/>
        <v>2.6151142355008785</v>
      </c>
      <c r="R91" s="2">
        <v>27</v>
      </c>
      <c r="S91" s="2">
        <f t="shared" si="9"/>
        <v>30</v>
      </c>
      <c r="T91" s="2">
        <f t="shared" si="6"/>
        <v>0.1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71"/>
  <sheetViews>
    <sheetView topLeftCell="A32" workbookViewId="0">
      <pane xSplit="9" topLeftCell="J1" activePane="topRight" state="frozen"/>
      <selection pane="topRight" activeCell="G18" sqref="G18"/>
    </sheetView>
  </sheetViews>
  <sheetFormatPr baseColWidth="10" defaultColWidth="8.83203125" defaultRowHeight="15" x14ac:dyDescent="0.2"/>
  <cols>
    <col min="1" max="3" width="8.83203125" style="2"/>
    <col min="4" max="4" width="12" style="2" customWidth="1"/>
    <col min="5" max="24" width="8.83203125" style="2"/>
  </cols>
  <sheetData>
    <row r="1" spans="1:20" x14ac:dyDescent="0.2">
      <c r="A1" s="2" t="s">
        <v>0</v>
      </c>
      <c r="B1" s="2" t="s">
        <v>1</v>
      </c>
      <c r="C1" s="2" t="s">
        <v>2</v>
      </c>
      <c r="D1" t="s">
        <v>29</v>
      </c>
      <c r="E1" t="s">
        <v>30</v>
      </c>
      <c r="F1" t="s">
        <v>34</v>
      </c>
      <c r="G1" t="s">
        <v>31</v>
      </c>
      <c r="H1" t="s">
        <v>32</v>
      </c>
      <c r="I1" s="2" t="s">
        <v>33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2" t="s">
        <v>15</v>
      </c>
      <c r="Q1" s="2" t="s">
        <v>16</v>
      </c>
      <c r="R1" s="4" t="s">
        <v>17</v>
      </c>
      <c r="S1" s="2" t="s">
        <v>18</v>
      </c>
      <c r="T1" s="2" t="s">
        <v>19</v>
      </c>
    </row>
    <row r="2" spans="1:20" x14ac:dyDescent="0.2">
      <c r="A2" s="2" t="s">
        <v>3</v>
      </c>
      <c r="B2" s="2">
        <v>0</v>
      </c>
      <c r="C2" s="2">
        <v>1</v>
      </c>
      <c r="D2" s="2">
        <v>6</v>
      </c>
      <c r="E2" s="2">
        <v>4</v>
      </c>
      <c r="F2" s="2">
        <v>-1</v>
      </c>
      <c r="G2" s="2">
        <v>17</v>
      </c>
      <c r="H2" s="2">
        <v>14</v>
      </c>
      <c r="I2" s="2">
        <v>-1</v>
      </c>
      <c r="J2" s="1">
        <v>1</v>
      </c>
      <c r="K2" s="2">
        <v>1.96</v>
      </c>
      <c r="L2" s="2">
        <v>4.05</v>
      </c>
      <c r="M2" s="2">
        <v>2.36</v>
      </c>
      <c r="N2" s="1">
        <f>(L2-M2)/(L2-K2)</f>
        <v>0.80861244019138756</v>
      </c>
      <c r="O2" s="5">
        <f t="shared" ref="O2:O65" si="0">1-N2</f>
        <v>0.19138755980861244</v>
      </c>
      <c r="P2" s="2">
        <v>1</v>
      </c>
      <c r="Q2" s="5">
        <f>P2*O2</f>
        <v>0.19138755980861244</v>
      </c>
      <c r="R2" s="2">
        <v>9</v>
      </c>
      <c r="S2" s="2">
        <f>P2+R2</f>
        <v>10</v>
      </c>
      <c r="T2" s="2">
        <f>P2/S2</f>
        <v>0.1</v>
      </c>
    </row>
    <row r="3" spans="1:20" x14ac:dyDescent="0.2">
      <c r="A3" s="2" t="s">
        <v>3</v>
      </c>
      <c r="B3" s="2">
        <v>0</v>
      </c>
      <c r="C3" s="2">
        <v>2</v>
      </c>
      <c r="D3" s="2">
        <v>21</v>
      </c>
      <c r="E3" s="2">
        <v>17</v>
      </c>
      <c r="F3" s="2">
        <v>-1</v>
      </c>
      <c r="G3" s="2">
        <v>14</v>
      </c>
      <c r="H3" s="2">
        <v>8</v>
      </c>
      <c r="I3" s="2">
        <v>-1</v>
      </c>
      <c r="J3" s="1">
        <v>2</v>
      </c>
      <c r="K3" s="2">
        <v>1.85</v>
      </c>
      <c r="L3" s="2">
        <v>4.1399999999999997</v>
      </c>
      <c r="M3" s="2">
        <v>2.37</v>
      </c>
      <c r="N3" s="1">
        <f t="shared" ref="N3:N66" si="1">(L3-M3)/(L3-K3)</f>
        <v>0.77292576419213965</v>
      </c>
      <c r="O3" s="5">
        <f t="shared" si="0"/>
        <v>0.22707423580786035</v>
      </c>
      <c r="P3" s="2">
        <v>1</v>
      </c>
      <c r="Q3" s="5">
        <f t="shared" ref="Q3:Q66" si="2">P3*O3</f>
        <v>0.22707423580786035</v>
      </c>
      <c r="R3" s="2">
        <v>9</v>
      </c>
      <c r="S3" s="2">
        <f t="shared" ref="S3:S66" si="3">P3+R3</f>
        <v>10</v>
      </c>
      <c r="T3" s="2">
        <f t="shared" ref="T3:T66" si="4">P3/S3</f>
        <v>0.1</v>
      </c>
    </row>
    <row r="4" spans="1:20" x14ac:dyDescent="0.2">
      <c r="A4" s="2" t="s">
        <v>3</v>
      </c>
      <c r="B4" s="2">
        <v>0</v>
      </c>
      <c r="C4" s="2">
        <v>3</v>
      </c>
      <c r="D4" s="2">
        <v>14</v>
      </c>
      <c r="E4" s="2">
        <v>16</v>
      </c>
      <c r="F4" s="2">
        <v>-1</v>
      </c>
      <c r="G4" s="2">
        <v>19</v>
      </c>
      <c r="H4" s="2">
        <v>12</v>
      </c>
      <c r="I4" s="2">
        <v>-1</v>
      </c>
      <c r="J4" s="2">
        <v>3</v>
      </c>
      <c r="K4" s="2">
        <v>1.84</v>
      </c>
      <c r="L4" s="2">
        <v>4.09</v>
      </c>
      <c r="M4" s="2">
        <v>2.23</v>
      </c>
      <c r="N4" s="1">
        <f t="shared" si="1"/>
        <v>0.82666666666666666</v>
      </c>
      <c r="O4" s="5">
        <f t="shared" si="0"/>
        <v>0.17333333333333334</v>
      </c>
      <c r="P4" s="2">
        <v>1</v>
      </c>
      <c r="Q4" s="5">
        <f t="shared" si="2"/>
        <v>0.17333333333333334</v>
      </c>
      <c r="R4" s="2">
        <v>9</v>
      </c>
      <c r="S4" s="2">
        <f t="shared" si="3"/>
        <v>10</v>
      </c>
      <c r="T4" s="2">
        <f t="shared" si="4"/>
        <v>0.1</v>
      </c>
    </row>
    <row r="5" spans="1:20" x14ac:dyDescent="0.2">
      <c r="A5" s="2" t="s">
        <v>3</v>
      </c>
      <c r="B5" s="2">
        <v>0</v>
      </c>
      <c r="C5" s="2">
        <v>4</v>
      </c>
      <c r="D5" s="2">
        <v>8</v>
      </c>
      <c r="E5" s="2">
        <v>12</v>
      </c>
      <c r="F5" s="2">
        <v>-1</v>
      </c>
      <c r="G5" s="2">
        <v>15</v>
      </c>
      <c r="H5" s="2">
        <v>12</v>
      </c>
      <c r="I5" s="2">
        <v>-1</v>
      </c>
      <c r="J5" s="1">
        <v>4</v>
      </c>
      <c r="K5" s="2">
        <v>1.86</v>
      </c>
      <c r="L5" s="2">
        <v>4.05</v>
      </c>
      <c r="M5" s="2">
        <v>2.31</v>
      </c>
      <c r="N5" s="1">
        <f t="shared" si="1"/>
        <v>0.79452054794520555</v>
      </c>
      <c r="O5" s="5">
        <f t="shared" si="0"/>
        <v>0.20547945205479445</v>
      </c>
      <c r="P5" s="2">
        <v>1</v>
      </c>
      <c r="Q5" s="5">
        <f t="shared" si="2"/>
        <v>0.20547945205479445</v>
      </c>
      <c r="R5" s="2">
        <v>9</v>
      </c>
      <c r="S5" s="2">
        <f t="shared" si="3"/>
        <v>10</v>
      </c>
      <c r="T5" s="2">
        <f t="shared" si="4"/>
        <v>0.1</v>
      </c>
    </row>
    <row r="6" spans="1:20" x14ac:dyDescent="0.2">
      <c r="A6" s="2" t="s">
        <v>3</v>
      </c>
      <c r="B6" s="2">
        <v>0</v>
      </c>
      <c r="C6" s="2">
        <v>5</v>
      </c>
      <c r="D6" s="2">
        <v>8</v>
      </c>
      <c r="E6" s="2">
        <v>14</v>
      </c>
      <c r="F6" s="2">
        <v>-1</v>
      </c>
      <c r="G6" s="2">
        <v>15</v>
      </c>
      <c r="H6" s="2">
        <v>17</v>
      </c>
      <c r="I6" s="2">
        <v>-1</v>
      </c>
      <c r="J6" s="1">
        <v>5</v>
      </c>
      <c r="K6" s="2">
        <v>1.95</v>
      </c>
      <c r="L6" s="2">
        <v>4.07</v>
      </c>
      <c r="M6" s="2">
        <v>2.5299999999999998</v>
      </c>
      <c r="N6" s="1">
        <f t="shared" si="1"/>
        <v>0.72641509433962281</v>
      </c>
      <c r="O6" s="5">
        <f t="shared" si="0"/>
        <v>0.27358490566037719</v>
      </c>
      <c r="P6" s="2">
        <v>1</v>
      </c>
      <c r="Q6" s="5">
        <f t="shared" si="2"/>
        <v>0.27358490566037719</v>
      </c>
      <c r="R6" s="2">
        <v>9</v>
      </c>
      <c r="S6" s="2">
        <f t="shared" si="3"/>
        <v>10</v>
      </c>
      <c r="T6" s="2">
        <f t="shared" si="4"/>
        <v>0.1</v>
      </c>
    </row>
    <row r="7" spans="1:20" x14ac:dyDescent="0.2">
      <c r="A7" s="2" t="s">
        <v>4</v>
      </c>
      <c r="B7" s="2">
        <v>0</v>
      </c>
      <c r="C7" s="2">
        <v>1</v>
      </c>
      <c r="D7" s="2">
        <v>38</v>
      </c>
      <c r="E7" s="2">
        <v>35</v>
      </c>
      <c r="F7" s="2">
        <v>-1</v>
      </c>
      <c r="G7" s="2">
        <v>88</v>
      </c>
      <c r="H7" s="2">
        <v>81</v>
      </c>
      <c r="I7" s="2">
        <v>-1</v>
      </c>
      <c r="J7" s="1">
        <v>1</v>
      </c>
      <c r="K7" s="2">
        <v>1.96</v>
      </c>
      <c r="L7" s="2">
        <v>4.05</v>
      </c>
      <c r="M7" s="2">
        <v>2.36</v>
      </c>
      <c r="N7" s="1">
        <f t="shared" si="1"/>
        <v>0.80861244019138756</v>
      </c>
      <c r="O7" s="5">
        <f t="shared" si="0"/>
        <v>0.19138755980861244</v>
      </c>
      <c r="P7" s="2">
        <v>1</v>
      </c>
      <c r="Q7" s="5">
        <f t="shared" si="2"/>
        <v>0.19138755980861244</v>
      </c>
      <c r="R7" s="2">
        <v>9</v>
      </c>
      <c r="S7" s="2">
        <f t="shared" si="3"/>
        <v>10</v>
      </c>
      <c r="T7" s="2">
        <f t="shared" si="4"/>
        <v>0.1</v>
      </c>
    </row>
    <row r="8" spans="1:20" x14ac:dyDescent="0.2">
      <c r="A8" s="2" t="s">
        <v>4</v>
      </c>
      <c r="B8" s="2">
        <v>0</v>
      </c>
      <c r="C8" s="2">
        <v>2</v>
      </c>
      <c r="D8" s="2">
        <v>83</v>
      </c>
      <c r="E8" s="2">
        <v>85</v>
      </c>
      <c r="F8" s="2">
        <v>-1</v>
      </c>
      <c r="G8" s="2">
        <v>74</v>
      </c>
      <c r="H8" s="2">
        <v>83</v>
      </c>
      <c r="I8" s="2">
        <v>-1</v>
      </c>
      <c r="J8" s="1">
        <v>2</v>
      </c>
      <c r="K8" s="2">
        <v>1.85</v>
      </c>
      <c r="L8" s="2">
        <v>4.1399999999999997</v>
      </c>
      <c r="M8" s="2">
        <v>2.37</v>
      </c>
      <c r="N8" s="1">
        <f t="shared" si="1"/>
        <v>0.77292576419213965</v>
      </c>
      <c r="O8" s="5">
        <f t="shared" si="0"/>
        <v>0.22707423580786035</v>
      </c>
      <c r="P8" s="2">
        <v>1</v>
      </c>
      <c r="Q8" s="5">
        <f t="shared" si="2"/>
        <v>0.22707423580786035</v>
      </c>
      <c r="R8" s="2">
        <v>9</v>
      </c>
      <c r="S8" s="2">
        <f t="shared" si="3"/>
        <v>10</v>
      </c>
      <c r="T8" s="2">
        <f t="shared" si="4"/>
        <v>0.1</v>
      </c>
    </row>
    <row r="9" spans="1:20" x14ac:dyDescent="0.2">
      <c r="A9" s="2" t="s">
        <v>4</v>
      </c>
      <c r="B9" s="2">
        <v>0</v>
      </c>
      <c r="C9" s="2">
        <v>3</v>
      </c>
      <c r="D9" s="2">
        <v>81</v>
      </c>
      <c r="E9" s="2">
        <v>77</v>
      </c>
      <c r="F9" s="2">
        <v>-1</v>
      </c>
      <c r="G9" s="2">
        <v>72</v>
      </c>
      <c r="H9" s="2">
        <v>87</v>
      </c>
      <c r="I9" s="2">
        <v>-1</v>
      </c>
      <c r="J9" s="2">
        <v>3</v>
      </c>
      <c r="K9" s="2">
        <v>1.84</v>
      </c>
      <c r="L9" s="2">
        <v>4.09</v>
      </c>
      <c r="M9" s="2">
        <v>2.23</v>
      </c>
      <c r="N9" s="1">
        <f t="shared" si="1"/>
        <v>0.82666666666666666</v>
      </c>
      <c r="O9" s="5">
        <f t="shared" si="0"/>
        <v>0.17333333333333334</v>
      </c>
      <c r="P9" s="2">
        <v>1</v>
      </c>
      <c r="Q9" s="5">
        <f t="shared" si="2"/>
        <v>0.17333333333333334</v>
      </c>
      <c r="R9" s="2">
        <v>9</v>
      </c>
      <c r="S9" s="2">
        <f t="shared" si="3"/>
        <v>10</v>
      </c>
      <c r="T9" s="2">
        <f t="shared" si="4"/>
        <v>0.1</v>
      </c>
    </row>
    <row r="10" spans="1:20" x14ac:dyDescent="0.2">
      <c r="A10" s="2" t="s">
        <v>4</v>
      </c>
      <c r="B10" s="2">
        <v>0</v>
      </c>
      <c r="C10" s="2">
        <v>4</v>
      </c>
      <c r="D10" s="2">
        <v>58</v>
      </c>
      <c r="E10" s="2">
        <v>54</v>
      </c>
      <c r="F10" s="2">
        <v>-1</v>
      </c>
      <c r="G10" s="2">
        <v>71</v>
      </c>
      <c r="H10" s="2">
        <v>73</v>
      </c>
      <c r="I10" s="2">
        <v>-1</v>
      </c>
      <c r="J10" s="1">
        <v>4</v>
      </c>
      <c r="K10" s="2">
        <v>1.86</v>
      </c>
      <c r="L10" s="2">
        <v>4.05</v>
      </c>
      <c r="M10" s="2">
        <v>2.31</v>
      </c>
      <c r="N10" s="1">
        <f t="shared" si="1"/>
        <v>0.79452054794520555</v>
      </c>
      <c r="O10" s="5">
        <f t="shared" si="0"/>
        <v>0.20547945205479445</v>
      </c>
      <c r="P10" s="2">
        <v>1</v>
      </c>
      <c r="Q10" s="5">
        <f t="shared" si="2"/>
        <v>0.20547945205479445</v>
      </c>
      <c r="R10" s="2">
        <v>9</v>
      </c>
      <c r="S10" s="2">
        <f t="shared" si="3"/>
        <v>10</v>
      </c>
      <c r="T10" s="2">
        <f t="shared" si="4"/>
        <v>0.1</v>
      </c>
    </row>
    <row r="11" spans="1:20" x14ac:dyDescent="0.2">
      <c r="A11" s="2" t="s">
        <v>4</v>
      </c>
      <c r="B11" s="2">
        <v>0</v>
      </c>
      <c r="C11" s="2">
        <v>5</v>
      </c>
      <c r="D11" s="2">
        <v>52</v>
      </c>
      <c r="E11" s="2">
        <v>56</v>
      </c>
      <c r="F11" s="2">
        <v>-1</v>
      </c>
      <c r="G11" s="2">
        <v>78</v>
      </c>
      <c r="H11" s="2">
        <v>73</v>
      </c>
      <c r="I11" s="2">
        <v>-1</v>
      </c>
      <c r="J11" s="1">
        <v>5</v>
      </c>
      <c r="K11" s="2">
        <v>1.95</v>
      </c>
      <c r="L11" s="2">
        <v>4.07</v>
      </c>
      <c r="M11" s="2">
        <v>2.5299999999999998</v>
      </c>
      <c r="N11" s="1">
        <f t="shared" si="1"/>
        <v>0.72641509433962281</v>
      </c>
      <c r="O11" s="5">
        <f t="shared" si="0"/>
        <v>0.27358490566037719</v>
      </c>
      <c r="P11" s="2">
        <v>1</v>
      </c>
      <c r="Q11" s="5">
        <f t="shared" si="2"/>
        <v>0.27358490566037719</v>
      </c>
      <c r="R11" s="2">
        <v>9</v>
      </c>
      <c r="S11" s="2">
        <f t="shared" si="3"/>
        <v>10</v>
      </c>
      <c r="T11" s="2">
        <f t="shared" si="4"/>
        <v>0.1</v>
      </c>
    </row>
    <row r="12" spans="1:20" x14ac:dyDescent="0.2">
      <c r="A12" s="2" t="s">
        <v>5</v>
      </c>
      <c r="B12" s="2">
        <v>3</v>
      </c>
      <c r="C12" s="2">
        <v>1</v>
      </c>
      <c r="D12" s="2">
        <v>27</v>
      </c>
      <c r="E12" s="2">
        <v>23</v>
      </c>
      <c r="F12" s="2">
        <v>-1</v>
      </c>
      <c r="G12" s="2">
        <v>68</v>
      </c>
      <c r="H12" s="2">
        <v>69</v>
      </c>
      <c r="I12" s="2">
        <v>-1</v>
      </c>
      <c r="J12" s="1">
        <v>1</v>
      </c>
      <c r="K12" s="2">
        <v>2.1</v>
      </c>
      <c r="L12" s="2">
        <v>3.59</v>
      </c>
      <c r="M12" s="2">
        <v>3.53</v>
      </c>
      <c r="N12" s="1">
        <f t="shared" si="1"/>
        <v>4.0268456375838965E-2</v>
      </c>
      <c r="O12" s="5">
        <f t="shared" si="0"/>
        <v>0.95973154362416102</v>
      </c>
      <c r="P12" s="2">
        <v>1</v>
      </c>
      <c r="Q12" s="5">
        <f t="shared" si="2"/>
        <v>0.95973154362416102</v>
      </c>
      <c r="R12" s="2">
        <v>9</v>
      </c>
      <c r="S12" s="2">
        <f t="shared" si="3"/>
        <v>10</v>
      </c>
      <c r="T12" s="2">
        <f t="shared" si="4"/>
        <v>0.1</v>
      </c>
    </row>
    <row r="13" spans="1:20" x14ac:dyDescent="0.2">
      <c r="A13" s="2" t="s">
        <v>5</v>
      </c>
      <c r="B13" s="2">
        <v>3</v>
      </c>
      <c r="C13" s="2">
        <v>2</v>
      </c>
      <c r="D13" s="2">
        <v>98</v>
      </c>
      <c r="E13" s="2">
        <v>45</v>
      </c>
      <c r="F13" s="2">
        <v>-1</v>
      </c>
      <c r="G13" s="2">
        <v>11</v>
      </c>
      <c r="H13" s="2">
        <v>16</v>
      </c>
      <c r="I13" s="2">
        <v>0</v>
      </c>
      <c r="J13" s="1">
        <v>2</v>
      </c>
      <c r="K13" s="2">
        <v>2.11</v>
      </c>
      <c r="L13" s="2">
        <v>2.1800000000000002</v>
      </c>
      <c r="M13" s="2">
        <v>2.15</v>
      </c>
      <c r="N13" s="1">
        <f t="shared" si="1"/>
        <v>0.42857142857143038</v>
      </c>
      <c r="O13" s="5">
        <f t="shared" si="0"/>
        <v>0.57142857142856962</v>
      </c>
      <c r="P13" s="2">
        <v>1</v>
      </c>
      <c r="Q13" s="5">
        <f t="shared" si="2"/>
        <v>0.57142857142856962</v>
      </c>
      <c r="R13" s="2">
        <v>9</v>
      </c>
      <c r="S13" s="2">
        <f t="shared" si="3"/>
        <v>10</v>
      </c>
      <c r="T13" s="2">
        <f t="shared" si="4"/>
        <v>0.1</v>
      </c>
    </row>
    <row r="14" spans="1:20" x14ac:dyDescent="0.2">
      <c r="A14" s="2" t="s">
        <v>5</v>
      </c>
      <c r="B14" s="2">
        <v>3</v>
      </c>
      <c r="C14" s="2">
        <v>3</v>
      </c>
      <c r="D14" s="2">
        <v>50</v>
      </c>
      <c r="E14" s="2">
        <v>49</v>
      </c>
      <c r="F14" s="2">
        <v>-1</v>
      </c>
      <c r="G14" s="2">
        <v>12</v>
      </c>
      <c r="H14" s="2">
        <v>15</v>
      </c>
      <c r="I14" s="2">
        <v>0</v>
      </c>
      <c r="J14" s="2">
        <v>3</v>
      </c>
      <c r="K14" s="2">
        <v>2.11</v>
      </c>
      <c r="L14" s="2">
        <v>2.52</v>
      </c>
      <c r="M14" s="2">
        <v>2.25</v>
      </c>
      <c r="N14" s="1">
        <f t="shared" si="1"/>
        <v>0.65853658536585347</v>
      </c>
      <c r="O14" s="5">
        <f t="shared" si="0"/>
        <v>0.34146341463414653</v>
      </c>
      <c r="P14" s="2">
        <v>1</v>
      </c>
      <c r="Q14" s="5">
        <f t="shared" si="2"/>
        <v>0.34146341463414653</v>
      </c>
      <c r="R14" s="2">
        <v>9</v>
      </c>
      <c r="S14" s="2">
        <f t="shared" si="3"/>
        <v>10</v>
      </c>
      <c r="T14" s="2">
        <f t="shared" si="4"/>
        <v>0.1</v>
      </c>
    </row>
    <row r="15" spans="1:20" x14ac:dyDescent="0.2">
      <c r="A15" s="2" t="s">
        <v>5</v>
      </c>
      <c r="B15" s="2">
        <v>3</v>
      </c>
      <c r="C15" s="2">
        <v>4</v>
      </c>
      <c r="D15" s="2">
        <v>46</v>
      </c>
      <c r="E15" s="2">
        <v>54</v>
      </c>
      <c r="F15" s="2">
        <v>-1</v>
      </c>
      <c r="G15" s="2">
        <v>14</v>
      </c>
      <c r="H15" s="2">
        <v>12</v>
      </c>
      <c r="I15" s="2">
        <v>0</v>
      </c>
      <c r="J15" s="1">
        <v>4</v>
      </c>
      <c r="K15" s="2">
        <v>2.1</v>
      </c>
      <c r="L15" s="2">
        <v>2.15</v>
      </c>
      <c r="M15" s="2">
        <v>2.1</v>
      </c>
      <c r="N15" s="1">
        <f t="shared" si="1"/>
        <v>1</v>
      </c>
      <c r="O15" s="5">
        <f t="shared" si="0"/>
        <v>0</v>
      </c>
      <c r="P15" s="2">
        <v>1</v>
      </c>
      <c r="Q15" s="5">
        <f t="shared" si="2"/>
        <v>0</v>
      </c>
      <c r="R15" s="2">
        <v>9</v>
      </c>
      <c r="S15" s="2">
        <f t="shared" si="3"/>
        <v>10</v>
      </c>
      <c r="T15" s="2">
        <f t="shared" si="4"/>
        <v>0.1</v>
      </c>
    </row>
    <row r="16" spans="1:20" x14ac:dyDescent="0.2">
      <c r="A16" s="2" t="s">
        <v>5</v>
      </c>
      <c r="B16" s="2">
        <v>3</v>
      </c>
      <c r="C16" s="2">
        <v>5</v>
      </c>
      <c r="D16" s="2">
        <v>91</v>
      </c>
      <c r="E16" s="2">
        <v>74</v>
      </c>
      <c r="F16" s="2">
        <v>-1</v>
      </c>
      <c r="G16" s="2">
        <v>13</v>
      </c>
      <c r="H16" s="2">
        <v>15</v>
      </c>
      <c r="I16" s="2">
        <v>0</v>
      </c>
      <c r="J16" s="1">
        <v>5</v>
      </c>
      <c r="K16" s="2">
        <v>2.11</v>
      </c>
      <c r="L16" s="2">
        <v>2.2999999999999998</v>
      </c>
      <c r="M16" s="2">
        <v>2.1800000000000002</v>
      </c>
      <c r="N16" s="1">
        <f t="shared" si="1"/>
        <v>0.63157894736841946</v>
      </c>
      <c r="O16" s="5">
        <f t="shared" si="0"/>
        <v>0.36842105263158054</v>
      </c>
      <c r="P16" s="2">
        <v>1</v>
      </c>
      <c r="Q16" s="5">
        <f t="shared" si="2"/>
        <v>0.36842105263158054</v>
      </c>
      <c r="R16" s="2">
        <v>9</v>
      </c>
      <c r="S16" s="2">
        <f t="shared" si="3"/>
        <v>10</v>
      </c>
      <c r="T16" s="2">
        <f t="shared" si="4"/>
        <v>0.1</v>
      </c>
    </row>
    <row r="17" spans="1:20" x14ac:dyDescent="0.2">
      <c r="A17" s="2" t="s">
        <v>6</v>
      </c>
      <c r="B17" s="2">
        <v>3</v>
      </c>
      <c r="C17" s="2">
        <v>1</v>
      </c>
      <c r="D17" s="2">
        <v>32</v>
      </c>
      <c r="E17" s="2">
        <v>30</v>
      </c>
      <c r="F17" s="2">
        <v>0</v>
      </c>
      <c r="G17" s="2">
        <v>3</v>
      </c>
      <c r="H17" s="2">
        <v>0</v>
      </c>
      <c r="I17" s="2">
        <v>0</v>
      </c>
      <c r="J17" s="1">
        <v>1</v>
      </c>
      <c r="K17" s="2">
        <v>1.94</v>
      </c>
      <c r="L17" s="2">
        <v>2.75</v>
      </c>
      <c r="M17" s="2">
        <v>2.23</v>
      </c>
      <c r="N17" s="1">
        <f t="shared" si="1"/>
        <v>0.64197530864197527</v>
      </c>
      <c r="O17" s="5">
        <f t="shared" si="0"/>
        <v>0.35802469135802473</v>
      </c>
      <c r="P17" s="2">
        <v>1</v>
      </c>
      <c r="Q17" s="5">
        <f t="shared" si="2"/>
        <v>0.35802469135802473</v>
      </c>
      <c r="R17" s="2">
        <v>9</v>
      </c>
      <c r="S17" s="2">
        <f t="shared" si="3"/>
        <v>10</v>
      </c>
      <c r="T17" s="2">
        <f t="shared" si="4"/>
        <v>0.1</v>
      </c>
    </row>
    <row r="18" spans="1:20" x14ac:dyDescent="0.2">
      <c r="A18" s="2" t="s">
        <v>6</v>
      </c>
      <c r="B18" s="2">
        <v>3</v>
      </c>
      <c r="C18" s="2">
        <v>2</v>
      </c>
      <c r="D18" s="2">
        <v>28</v>
      </c>
      <c r="E18" s="2">
        <v>23</v>
      </c>
      <c r="F18" s="2">
        <v>0</v>
      </c>
      <c r="G18" s="2">
        <v>1</v>
      </c>
      <c r="H18" s="2">
        <v>2</v>
      </c>
      <c r="I18" s="2">
        <v>0</v>
      </c>
      <c r="J18" s="1">
        <v>2</v>
      </c>
      <c r="K18" s="2">
        <v>1.95</v>
      </c>
      <c r="L18" s="2">
        <v>2.95</v>
      </c>
      <c r="M18" s="2">
        <v>2.35</v>
      </c>
      <c r="N18" s="1">
        <f t="shared" si="1"/>
        <v>0.6</v>
      </c>
      <c r="O18" s="5">
        <f t="shared" si="0"/>
        <v>0.4</v>
      </c>
      <c r="P18" s="2">
        <v>1</v>
      </c>
      <c r="Q18" s="5">
        <f t="shared" si="2"/>
        <v>0.4</v>
      </c>
      <c r="R18" s="2">
        <v>9</v>
      </c>
      <c r="S18" s="2">
        <f t="shared" si="3"/>
        <v>10</v>
      </c>
      <c r="T18" s="2">
        <f t="shared" si="4"/>
        <v>0.1</v>
      </c>
    </row>
    <row r="19" spans="1:20" x14ac:dyDescent="0.2">
      <c r="A19" s="2" t="s">
        <v>6</v>
      </c>
      <c r="B19" s="2">
        <v>3</v>
      </c>
      <c r="C19" s="2">
        <v>3</v>
      </c>
      <c r="D19" s="2">
        <v>16</v>
      </c>
      <c r="E19" s="2">
        <v>19</v>
      </c>
      <c r="F19" s="2">
        <v>0</v>
      </c>
      <c r="G19" s="2">
        <v>8</v>
      </c>
      <c r="H19" s="2">
        <v>9</v>
      </c>
      <c r="I19" s="2">
        <v>0</v>
      </c>
      <c r="J19" s="2">
        <v>3</v>
      </c>
      <c r="K19" s="2">
        <v>1.92</v>
      </c>
      <c r="L19" s="2">
        <v>3.37</v>
      </c>
      <c r="M19" s="2">
        <v>2.36</v>
      </c>
      <c r="N19" s="1">
        <f t="shared" si="1"/>
        <v>0.69655172413793109</v>
      </c>
      <c r="O19" s="5">
        <f t="shared" si="0"/>
        <v>0.30344827586206891</v>
      </c>
      <c r="P19" s="2">
        <v>1</v>
      </c>
      <c r="Q19" s="5">
        <f t="shared" si="2"/>
        <v>0.30344827586206891</v>
      </c>
      <c r="R19" s="2">
        <v>9</v>
      </c>
      <c r="S19" s="2">
        <f t="shared" si="3"/>
        <v>10</v>
      </c>
      <c r="T19" s="2">
        <f t="shared" si="4"/>
        <v>0.1</v>
      </c>
    </row>
    <row r="20" spans="1:20" x14ac:dyDescent="0.2">
      <c r="A20" s="2" t="s">
        <v>6</v>
      </c>
      <c r="B20" s="2">
        <v>3</v>
      </c>
      <c r="C20" s="2">
        <v>4</v>
      </c>
      <c r="D20" s="2">
        <v>20</v>
      </c>
      <c r="E20" s="2">
        <v>12</v>
      </c>
      <c r="F20" s="2">
        <v>0</v>
      </c>
      <c r="G20" s="2">
        <v>1</v>
      </c>
      <c r="H20" s="2">
        <v>1</v>
      </c>
      <c r="I20" s="2">
        <v>0</v>
      </c>
      <c r="J20" s="1">
        <v>4</v>
      </c>
      <c r="K20" s="2">
        <v>1.87</v>
      </c>
      <c r="L20" s="2">
        <v>2.63</v>
      </c>
      <c r="M20" s="2">
        <v>2.4</v>
      </c>
      <c r="N20" s="1">
        <f t="shared" si="1"/>
        <v>0.30263157894736847</v>
      </c>
      <c r="O20" s="5">
        <f t="shared" si="0"/>
        <v>0.69736842105263153</v>
      </c>
      <c r="P20" s="2">
        <v>1</v>
      </c>
      <c r="Q20" s="5">
        <f t="shared" si="2"/>
        <v>0.69736842105263153</v>
      </c>
      <c r="R20" s="2">
        <v>9</v>
      </c>
      <c r="S20" s="2">
        <f t="shared" si="3"/>
        <v>10</v>
      </c>
      <c r="T20" s="2">
        <f t="shared" si="4"/>
        <v>0.1</v>
      </c>
    </row>
    <row r="21" spans="1:20" x14ac:dyDescent="0.2">
      <c r="A21" s="2" t="s">
        <v>6</v>
      </c>
      <c r="B21" s="2">
        <v>3</v>
      </c>
      <c r="C21" s="2">
        <v>5</v>
      </c>
      <c r="D21" s="2">
        <v>20</v>
      </c>
      <c r="E21" s="2">
        <v>12</v>
      </c>
      <c r="F21" s="2">
        <v>0</v>
      </c>
      <c r="G21" s="2">
        <v>7</v>
      </c>
      <c r="H21" s="2">
        <v>9</v>
      </c>
      <c r="I21" s="2">
        <v>0</v>
      </c>
      <c r="J21" s="1">
        <v>5</v>
      </c>
      <c r="K21" s="2">
        <v>2.08</v>
      </c>
      <c r="L21" s="2">
        <v>2.64</v>
      </c>
      <c r="M21" s="2">
        <v>2.34</v>
      </c>
      <c r="N21" s="1">
        <f t="shared" si="1"/>
        <v>0.53571428571428614</v>
      </c>
      <c r="O21" s="5">
        <f t="shared" si="0"/>
        <v>0.46428571428571386</v>
      </c>
      <c r="P21" s="2">
        <v>1</v>
      </c>
      <c r="Q21" s="5">
        <f t="shared" si="2"/>
        <v>0.46428571428571386</v>
      </c>
      <c r="R21" s="2">
        <v>9</v>
      </c>
      <c r="S21" s="2">
        <f t="shared" si="3"/>
        <v>10</v>
      </c>
      <c r="T21" s="2">
        <f t="shared" si="4"/>
        <v>0.1</v>
      </c>
    </row>
    <row r="22" spans="1:20" x14ac:dyDescent="0.2">
      <c r="A22" s="2" t="s">
        <v>7</v>
      </c>
      <c r="B22" s="2">
        <v>3</v>
      </c>
      <c r="C22" s="2">
        <v>1</v>
      </c>
      <c r="D22" s="2">
        <v>42</v>
      </c>
      <c r="E22" s="2">
        <v>25</v>
      </c>
      <c r="F22" s="2">
        <v>-2</v>
      </c>
      <c r="G22" s="2">
        <v>96</v>
      </c>
      <c r="H22" s="2">
        <v>89</v>
      </c>
      <c r="I22" s="2">
        <v>-2</v>
      </c>
      <c r="J22" s="1">
        <v>1</v>
      </c>
      <c r="K22" s="2">
        <v>2.1</v>
      </c>
      <c r="L22" s="2">
        <v>3.59</v>
      </c>
      <c r="M22" s="2">
        <v>3.53</v>
      </c>
      <c r="N22" s="1">
        <f t="shared" si="1"/>
        <v>4.0268456375838965E-2</v>
      </c>
      <c r="O22" s="5">
        <f t="shared" si="0"/>
        <v>0.95973154362416102</v>
      </c>
      <c r="P22" s="2">
        <v>1</v>
      </c>
      <c r="Q22" s="5">
        <f t="shared" si="2"/>
        <v>0.95973154362416102</v>
      </c>
      <c r="R22" s="2">
        <v>9</v>
      </c>
      <c r="S22" s="2">
        <f t="shared" si="3"/>
        <v>10</v>
      </c>
      <c r="T22" s="2">
        <f t="shared" si="4"/>
        <v>0.1</v>
      </c>
    </row>
    <row r="23" spans="1:20" x14ac:dyDescent="0.2">
      <c r="A23" s="2" t="s">
        <v>7</v>
      </c>
      <c r="B23" s="2">
        <v>3</v>
      </c>
      <c r="C23" s="2">
        <v>2</v>
      </c>
      <c r="D23" s="2">
        <v>31</v>
      </c>
      <c r="E23" s="2">
        <v>39</v>
      </c>
      <c r="F23" s="2">
        <v>-2</v>
      </c>
      <c r="G23" s="2">
        <v>24</v>
      </c>
      <c r="H23" s="2">
        <v>28</v>
      </c>
      <c r="I23" s="2">
        <v>-1</v>
      </c>
      <c r="J23" s="1">
        <v>2</v>
      </c>
      <c r="K23" s="2">
        <v>2.11</v>
      </c>
      <c r="L23" s="2">
        <v>2.1800000000000002</v>
      </c>
      <c r="M23" s="2">
        <v>2.15</v>
      </c>
      <c r="N23" s="1">
        <f t="shared" si="1"/>
        <v>0.42857142857143038</v>
      </c>
      <c r="O23" s="5">
        <f t="shared" si="0"/>
        <v>0.57142857142856962</v>
      </c>
      <c r="P23" s="2">
        <v>1</v>
      </c>
      <c r="Q23" s="5">
        <f t="shared" si="2"/>
        <v>0.57142857142856962</v>
      </c>
      <c r="R23" s="2">
        <v>9</v>
      </c>
      <c r="S23" s="2">
        <f t="shared" si="3"/>
        <v>10</v>
      </c>
      <c r="T23" s="2">
        <f t="shared" si="4"/>
        <v>0.1</v>
      </c>
    </row>
    <row r="24" spans="1:20" x14ac:dyDescent="0.2">
      <c r="A24" s="2" t="s">
        <v>7</v>
      </c>
      <c r="B24" s="2">
        <v>3</v>
      </c>
      <c r="C24" s="2">
        <v>3</v>
      </c>
      <c r="D24" s="2">
        <v>37</v>
      </c>
      <c r="E24" s="2">
        <v>33</v>
      </c>
      <c r="F24" s="2">
        <v>-2</v>
      </c>
      <c r="G24" s="2">
        <v>25</v>
      </c>
      <c r="H24" s="2">
        <v>27</v>
      </c>
      <c r="I24" s="2">
        <v>-1</v>
      </c>
      <c r="J24" s="2">
        <v>3</v>
      </c>
      <c r="K24" s="2">
        <v>2.11</v>
      </c>
      <c r="L24" s="2">
        <v>2.52</v>
      </c>
      <c r="M24" s="2">
        <v>2.25</v>
      </c>
      <c r="N24" s="1">
        <f t="shared" si="1"/>
        <v>0.65853658536585347</v>
      </c>
      <c r="O24" s="5">
        <f t="shared" si="0"/>
        <v>0.34146341463414653</v>
      </c>
      <c r="P24" s="2">
        <v>1</v>
      </c>
      <c r="Q24" s="5">
        <f t="shared" si="2"/>
        <v>0.34146341463414653</v>
      </c>
      <c r="R24" s="2">
        <v>9</v>
      </c>
      <c r="S24" s="2">
        <f t="shared" si="3"/>
        <v>10</v>
      </c>
      <c r="T24" s="2">
        <f t="shared" si="4"/>
        <v>0.1</v>
      </c>
    </row>
    <row r="25" spans="1:20" x14ac:dyDescent="0.2">
      <c r="A25" s="2" t="s">
        <v>7</v>
      </c>
      <c r="B25" s="2">
        <v>3</v>
      </c>
      <c r="C25" s="2">
        <v>4</v>
      </c>
      <c r="D25" s="2">
        <v>29</v>
      </c>
      <c r="E25" s="2">
        <v>35</v>
      </c>
      <c r="F25" s="2">
        <v>-2</v>
      </c>
      <c r="G25" s="2">
        <v>20</v>
      </c>
      <c r="H25" s="2">
        <v>24</v>
      </c>
      <c r="I25" s="2">
        <v>-1</v>
      </c>
      <c r="J25" s="1">
        <v>4</v>
      </c>
      <c r="K25" s="2">
        <v>2.1</v>
      </c>
      <c r="L25" s="2">
        <v>2.15</v>
      </c>
      <c r="M25" s="2">
        <v>2.11</v>
      </c>
      <c r="N25" s="1">
        <f t="shared" si="1"/>
        <v>0.8000000000000036</v>
      </c>
      <c r="O25" s="5">
        <f t="shared" si="0"/>
        <v>0.1999999999999964</v>
      </c>
      <c r="P25" s="2">
        <v>1</v>
      </c>
      <c r="Q25" s="5">
        <f t="shared" si="2"/>
        <v>0.1999999999999964</v>
      </c>
      <c r="R25" s="2">
        <v>9</v>
      </c>
      <c r="S25" s="2">
        <f t="shared" si="3"/>
        <v>10</v>
      </c>
      <c r="T25" s="2">
        <f t="shared" si="4"/>
        <v>0.1</v>
      </c>
    </row>
    <row r="26" spans="1:20" x14ac:dyDescent="0.2">
      <c r="A26" s="2" t="s">
        <v>7</v>
      </c>
      <c r="B26" s="2">
        <v>3</v>
      </c>
      <c r="C26" s="2">
        <v>5</v>
      </c>
      <c r="D26" s="2">
        <v>78</v>
      </c>
      <c r="E26" s="2">
        <v>75</v>
      </c>
      <c r="F26" s="2">
        <v>-2</v>
      </c>
      <c r="G26" s="2">
        <v>20</v>
      </c>
      <c r="H26" s="2">
        <v>22</v>
      </c>
      <c r="I26" s="2">
        <v>-1</v>
      </c>
      <c r="J26" s="1">
        <v>5</v>
      </c>
      <c r="K26" s="2">
        <v>2.11</v>
      </c>
      <c r="L26" s="2">
        <v>2.2999999999999998</v>
      </c>
      <c r="M26" s="2">
        <v>2.1800000000000002</v>
      </c>
      <c r="N26" s="1">
        <f t="shared" si="1"/>
        <v>0.63157894736841946</v>
      </c>
      <c r="O26" s="5">
        <f t="shared" si="0"/>
        <v>0.36842105263158054</v>
      </c>
      <c r="P26" s="2">
        <v>1</v>
      </c>
      <c r="Q26" s="5">
        <f t="shared" si="2"/>
        <v>0.36842105263158054</v>
      </c>
      <c r="R26" s="2">
        <v>9</v>
      </c>
      <c r="S26" s="2">
        <f t="shared" si="3"/>
        <v>10</v>
      </c>
      <c r="T26" s="2">
        <f t="shared" si="4"/>
        <v>0.1</v>
      </c>
    </row>
    <row r="27" spans="1:20" x14ac:dyDescent="0.2">
      <c r="A27" s="2" t="s">
        <v>8</v>
      </c>
      <c r="B27" s="2">
        <v>3</v>
      </c>
      <c r="C27" s="2">
        <v>1</v>
      </c>
      <c r="D27" s="2">
        <v>23</v>
      </c>
      <c r="E27" s="2">
        <v>25</v>
      </c>
      <c r="F27" s="2">
        <v>-1</v>
      </c>
      <c r="G27" s="2">
        <v>34</v>
      </c>
      <c r="H27" s="2">
        <v>32</v>
      </c>
      <c r="I27" s="2">
        <v>0</v>
      </c>
      <c r="J27" s="1">
        <v>1</v>
      </c>
      <c r="K27" s="2">
        <v>1.94</v>
      </c>
      <c r="L27" s="2">
        <v>2.75</v>
      </c>
      <c r="M27" s="2">
        <v>2.23</v>
      </c>
      <c r="N27" s="1">
        <f t="shared" si="1"/>
        <v>0.64197530864197527</v>
      </c>
      <c r="O27" s="5">
        <f t="shared" si="0"/>
        <v>0.35802469135802473</v>
      </c>
      <c r="P27" s="2">
        <v>1</v>
      </c>
      <c r="Q27" s="5">
        <f t="shared" si="2"/>
        <v>0.35802469135802473</v>
      </c>
      <c r="R27" s="2">
        <v>9</v>
      </c>
      <c r="S27" s="2">
        <f t="shared" si="3"/>
        <v>10</v>
      </c>
      <c r="T27" s="2">
        <f t="shared" si="4"/>
        <v>0.1</v>
      </c>
    </row>
    <row r="28" spans="1:20" x14ac:dyDescent="0.2">
      <c r="A28" s="2" t="s">
        <v>8</v>
      </c>
      <c r="B28" s="2">
        <v>3</v>
      </c>
      <c r="C28" s="2">
        <v>2</v>
      </c>
      <c r="D28" s="2">
        <v>23</v>
      </c>
      <c r="E28" s="2">
        <v>21</v>
      </c>
      <c r="F28" s="2">
        <v>-1</v>
      </c>
      <c r="G28" s="2">
        <v>30</v>
      </c>
      <c r="H28" s="2">
        <v>41</v>
      </c>
      <c r="I28" s="2">
        <v>0</v>
      </c>
      <c r="J28" s="1">
        <v>2</v>
      </c>
      <c r="K28" s="2">
        <v>1.95</v>
      </c>
      <c r="L28" s="2">
        <v>2.95</v>
      </c>
      <c r="M28" s="2">
        <v>2.35</v>
      </c>
      <c r="N28" s="1">
        <f t="shared" si="1"/>
        <v>0.6</v>
      </c>
      <c r="O28" s="5">
        <f t="shared" si="0"/>
        <v>0.4</v>
      </c>
      <c r="P28" s="2">
        <v>1</v>
      </c>
      <c r="Q28" s="5">
        <f t="shared" si="2"/>
        <v>0.4</v>
      </c>
      <c r="R28" s="2">
        <v>9</v>
      </c>
      <c r="S28" s="2">
        <f t="shared" si="3"/>
        <v>10</v>
      </c>
      <c r="T28" s="2">
        <f t="shared" si="4"/>
        <v>0.1</v>
      </c>
    </row>
    <row r="29" spans="1:20" x14ac:dyDescent="0.2">
      <c r="A29" s="2" t="s">
        <v>8</v>
      </c>
      <c r="B29" s="2">
        <v>3</v>
      </c>
      <c r="C29" s="2">
        <v>3</v>
      </c>
      <c r="D29" s="2">
        <v>21</v>
      </c>
      <c r="E29" s="2">
        <v>23</v>
      </c>
      <c r="F29" s="2">
        <v>-1</v>
      </c>
      <c r="G29" s="2">
        <v>34</v>
      </c>
      <c r="H29" s="2">
        <v>31</v>
      </c>
      <c r="I29" s="2">
        <v>-1</v>
      </c>
      <c r="J29" s="2">
        <v>3</v>
      </c>
      <c r="K29" s="2">
        <v>1.92</v>
      </c>
      <c r="L29" s="2">
        <v>3.37</v>
      </c>
      <c r="M29" s="2">
        <v>2.36</v>
      </c>
      <c r="N29" s="1">
        <f t="shared" si="1"/>
        <v>0.69655172413793109</v>
      </c>
      <c r="O29" s="5">
        <f t="shared" si="0"/>
        <v>0.30344827586206891</v>
      </c>
      <c r="P29" s="2">
        <v>1</v>
      </c>
      <c r="Q29" s="5">
        <f t="shared" si="2"/>
        <v>0.30344827586206891</v>
      </c>
      <c r="R29" s="2">
        <v>9</v>
      </c>
      <c r="S29" s="2">
        <f t="shared" si="3"/>
        <v>10</v>
      </c>
      <c r="T29" s="2">
        <f t="shared" si="4"/>
        <v>0.1</v>
      </c>
    </row>
    <row r="30" spans="1:20" x14ac:dyDescent="0.2">
      <c r="A30" s="2" t="s">
        <v>8</v>
      </c>
      <c r="B30" s="2">
        <v>3</v>
      </c>
      <c r="C30" s="2">
        <v>4</v>
      </c>
      <c r="D30" s="2">
        <v>32</v>
      </c>
      <c r="E30" s="2">
        <v>24</v>
      </c>
      <c r="F30" s="2">
        <v>-1</v>
      </c>
      <c r="G30" s="2">
        <v>24</v>
      </c>
      <c r="H30" s="2">
        <v>24</v>
      </c>
      <c r="I30" s="2">
        <v>0</v>
      </c>
      <c r="J30" s="1">
        <v>4</v>
      </c>
      <c r="K30" s="2">
        <v>1.87</v>
      </c>
      <c r="L30" s="2">
        <v>2.63</v>
      </c>
      <c r="M30" s="2">
        <v>2.4</v>
      </c>
      <c r="N30" s="1">
        <f t="shared" si="1"/>
        <v>0.30263157894736847</v>
      </c>
      <c r="O30" s="5">
        <f t="shared" si="0"/>
        <v>0.69736842105263153</v>
      </c>
      <c r="P30" s="2">
        <v>1</v>
      </c>
      <c r="Q30" s="5">
        <f t="shared" si="2"/>
        <v>0.69736842105263153</v>
      </c>
      <c r="R30" s="2">
        <v>9</v>
      </c>
      <c r="S30" s="2">
        <f t="shared" si="3"/>
        <v>10</v>
      </c>
      <c r="T30" s="2">
        <f t="shared" si="4"/>
        <v>0.1</v>
      </c>
    </row>
    <row r="31" spans="1:20" x14ac:dyDescent="0.2">
      <c r="A31" s="2" t="s">
        <v>8</v>
      </c>
      <c r="B31" s="2">
        <v>3</v>
      </c>
      <c r="C31" s="2">
        <v>5</v>
      </c>
      <c r="D31" s="2">
        <v>30</v>
      </c>
      <c r="E31" s="2">
        <v>22</v>
      </c>
      <c r="F31" s="2">
        <v>-1</v>
      </c>
      <c r="G31" s="2">
        <v>33</v>
      </c>
      <c r="H31" s="2">
        <v>28</v>
      </c>
      <c r="I31" s="2">
        <v>-1</v>
      </c>
      <c r="J31" s="1">
        <v>5</v>
      </c>
      <c r="K31" s="2">
        <v>2.08</v>
      </c>
      <c r="L31" s="2">
        <v>2.64</v>
      </c>
      <c r="M31" s="2">
        <v>2.34</v>
      </c>
      <c r="N31" s="1">
        <f t="shared" si="1"/>
        <v>0.53571428571428614</v>
      </c>
      <c r="O31" s="5">
        <f t="shared" si="0"/>
        <v>0.46428571428571386</v>
      </c>
      <c r="P31" s="2">
        <v>1</v>
      </c>
      <c r="Q31" s="5">
        <f t="shared" si="2"/>
        <v>0.46428571428571386</v>
      </c>
      <c r="R31" s="2">
        <v>9</v>
      </c>
      <c r="S31" s="2">
        <f t="shared" si="3"/>
        <v>10</v>
      </c>
      <c r="T31" s="2">
        <f t="shared" si="4"/>
        <v>0.1</v>
      </c>
    </row>
    <row r="32" spans="1:20" x14ac:dyDescent="0.2">
      <c r="A32" s="2" t="s">
        <v>20</v>
      </c>
      <c r="B32" s="2">
        <v>7</v>
      </c>
      <c r="C32" s="2">
        <v>1</v>
      </c>
      <c r="D32" s="2">
        <v>43</v>
      </c>
      <c r="E32" s="2">
        <v>58</v>
      </c>
      <c r="F32" s="2">
        <v>0</v>
      </c>
      <c r="G32" s="2">
        <v>6</v>
      </c>
      <c r="H32" s="2">
        <v>12</v>
      </c>
      <c r="I32" s="2">
        <v>0</v>
      </c>
      <c r="J32" s="1">
        <v>1</v>
      </c>
      <c r="K32" s="2">
        <v>2.04</v>
      </c>
      <c r="L32" s="2">
        <v>2.14</v>
      </c>
      <c r="M32" s="2">
        <v>2.1</v>
      </c>
      <c r="N32" s="1">
        <f t="shared" si="1"/>
        <v>0.4</v>
      </c>
      <c r="O32" s="5">
        <f t="shared" si="0"/>
        <v>0.6</v>
      </c>
      <c r="P32" s="2">
        <v>1</v>
      </c>
      <c r="Q32" s="5">
        <f t="shared" si="2"/>
        <v>0.6</v>
      </c>
      <c r="R32" s="2">
        <v>9</v>
      </c>
      <c r="S32" s="2">
        <f t="shared" si="3"/>
        <v>10</v>
      </c>
      <c r="T32" s="2">
        <f t="shared" si="4"/>
        <v>0.1</v>
      </c>
    </row>
    <row r="33" spans="1:20" x14ac:dyDescent="0.2">
      <c r="A33" s="2" t="s">
        <v>20</v>
      </c>
      <c r="B33" s="2">
        <v>7</v>
      </c>
      <c r="C33" s="2">
        <v>2</v>
      </c>
      <c r="D33" s="2">
        <v>66</v>
      </c>
      <c r="E33" s="2">
        <v>53</v>
      </c>
      <c r="F33" s="2">
        <v>0</v>
      </c>
      <c r="G33" s="2">
        <v>49</v>
      </c>
      <c r="H33" s="2">
        <v>43</v>
      </c>
      <c r="I33" s="2">
        <v>0</v>
      </c>
      <c r="J33" s="1">
        <v>2</v>
      </c>
      <c r="K33" s="2">
        <v>2.02</v>
      </c>
      <c r="L33" s="2">
        <v>2.1</v>
      </c>
      <c r="M33" s="2">
        <v>2.09</v>
      </c>
      <c r="N33" s="1">
        <f t="shared" si="1"/>
        <v>0.12500000000000278</v>
      </c>
      <c r="O33" s="5">
        <f t="shared" si="0"/>
        <v>0.87499999999999722</v>
      </c>
      <c r="P33" s="2">
        <v>1</v>
      </c>
      <c r="Q33" s="5">
        <f t="shared" si="2"/>
        <v>0.87499999999999722</v>
      </c>
      <c r="R33" s="2">
        <v>9</v>
      </c>
      <c r="S33" s="2">
        <f t="shared" si="3"/>
        <v>10</v>
      </c>
      <c r="T33" s="2">
        <f t="shared" si="4"/>
        <v>0.1</v>
      </c>
    </row>
    <row r="34" spans="1:20" x14ac:dyDescent="0.2">
      <c r="A34" s="2" t="s">
        <v>20</v>
      </c>
      <c r="B34" s="2">
        <v>7</v>
      </c>
      <c r="C34" s="2">
        <v>3</v>
      </c>
      <c r="D34" s="2">
        <v>81</v>
      </c>
      <c r="E34" s="2">
        <v>75</v>
      </c>
      <c r="F34" s="2">
        <v>0</v>
      </c>
      <c r="G34" s="2">
        <v>15</v>
      </c>
      <c r="H34" s="2">
        <v>11</v>
      </c>
      <c r="I34" s="2">
        <v>0</v>
      </c>
      <c r="J34" s="2">
        <v>3</v>
      </c>
      <c r="K34" s="2">
        <v>2.0099999999999998</v>
      </c>
      <c r="L34" s="2">
        <v>2.3199999999999998</v>
      </c>
      <c r="M34" s="2">
        <v>2.2999999999999998</v>
      </c>
      <c r="N34" s="1">
        <f t="shared" si="1"/>
        <v>6.4516129032258104E-2</v>
      </c>
      <c r="O34" s="5">
        <f t="shared" si="0"/>
        <v>0.93548387096774188</v>
      </c>
      <c r="P34" s="2">
        <v>1</v>
      </c>
      <c r="Q34" s="5">
        <f t="shared" si="2"/>
        <v>0.93548387096774188</v>
      </c>
      <c r="R34" s="2">
        <v>9</v>
      </c>
      <c r="S34" s="2">
        <f t="shared" si="3"/>
        <v>10</v>
      </c>
      <c r="T34" s="2">
        <f t="shared" si="4"/>
        <v>0.1</v>
      </c>
    </row>
    <row r="35" spans="1:20" x14ac:dyDescent="0.2">
      <c r="A35" s="2" t="s">
        <v>20</v>
      </c>
      <c r="B35" s="2">
        <v>7</v>
      </c>
      <c r="C35" s="2">
        <v>4</v>
      </c>
      <c r="D35" s="2">
        <v>53</v>
      </c>
      <c r="E35" s="2">
        <v>41</v>
      </c>
      <c r="F35" s="2">
        <v>0</v>
      </c>
      <c r="G35" s="2">
        <v>10</v>
      </c>
      <c r="H35" s="2">
        <v>15</v>
      </c>
      <c r="I35" s="2">
        <v>0</v>
      </c>
      <c r="J35" s="1">
        <v>4</v>
      </c>
      <c r="K35" s="2">
        <v>2</v>
      </c>
      <c r="L35" s="2">
        <v>2.16</v>
      </c>
      <c r="M35" s="2">
        <v>2.15</v>
      </c>
      <c r="N35" s="1">
        <f t="shared" si="1"/>
        <v>6.2500000000001388E-2</v>
      </c>
      <c r="O35" s="5">
        <f t="shared" si="0"/>
        <v>0.93749999999999867</v>
      </c>
      <c r="P35" s="2">
        <v>1</v>
      </c>
      <c r="Q35" s="5">
        <f t="shared" si="2"/>
        <v>0.93749999999999867</v>
      </c>
      <c r="R35" s="2">
        <v>9</v>
      </c>
      <c r="S35" s="2">
        <f t="shared" si="3"/>
        <v>10</v>
      </c>
      <c r="T35" s="2">
        <f t="shared" si="4"/>
        <v>0.1</v>
      </c>
    </row>
    <row r="36" spans="1:20" x14ac:dyDescent="0.2">
      <c r="A36" s="2" t="s">
        <v>20</v>
      </c>
      <c r="B36" s="2">
        <v>7</v>
      </c>
      <c r="C36" s="2">
        <v>5</v>
      </c>
      <c r="D36" s="2">
        <v>55</v>
      </c>
      <c r="E36" s="2">
        <v>72</v>
      </c>
      <c r="F36" s="2">
        <v>0</v>
      </c>
      <c r="G36" s="2">
        <v>12</v>
      </c>
      <c r="H36" s="2">
        <v>8</v>
      </c>
      <c r="I36" s="2">
        <v>0</v>
      </c>
      <c r="J36" s="1">
        <v>5</v>
      </c>
      <c r="K36" s="2">
        <v>2</v>
      </c>
      <c r="L36" s="2">
        <v>2.62</v>
      </c>
      <c r="M36" s="2">
        <v>2.6</v>
      </c>
      <c r="N36" s="1">
        <f t="shared" si="1"/>
        <v>3.2258064516129052E-2</v>
      </c>
      <c r="O36" s="5">
        <f t="shared" si="0"/>
        <v>0.967741935483871</v>
      </c>
      <c r="P36" s="2">
        <v>1</v>
      </c>
      <c r="Q36" s="5">
        <f t="shared" si="2"/>
        <v>0.967741935483871</v>
      </c>
      <c r="R36" s="2">
        <v>9</v>
      </c>
      <c r="S36" s="2">
        <f t="shared" si="3"/>
        <v>10</v>
      </c>
      <c r="T36" s="2">
        <f t="shared" si="4"/>
        <v>0.1</v>
      </c>
    </row>
    <row r="37" spans="1:20" x14ac:dyDescent="0.2">
      <c r="A37" s="2" t="s">
        <v>6</v>
      </c>
      <c r="B37" s="2">
        <v>7</v>
      </c>
      <c r="C37" s="2">
        <v>1</v>
      </c>
      <c r="D37" s="2">
        <v>39</v>
      </c>
      <c r="E37" s="2">
        <v>52</v>
      </c>
      <c r="F37" s="2">
        <v>0</v>
      </c>
      <c r="G37" s="2">
        <v>9</v>
      </c>
      <c r="H37" s="2">
        <v>13</v>
      </c>
      <c r="I37" s="2">
        <v>0</v>
      </c>
      <c r="J37" s="1">
        <v>1</v>
      </c>
      <c r="K37" s="2">
        <v>2.09</v>
      </c>
      <c r="L37" s="2">
        <v>2.89</v>
      </c>
      <c r="M37" s="2">
        <v>2.86</v>
      </c>
      <c r="N37" s="1">
        <f t="shared" si="1"/>
        <v>3.7500000000000297E-2</v>
      </c>
      <c r="O37" s="5">
        <f t="shared" si="0"/>
        <v>0.96249999999999969</v>
      </c>
      <c r="P37" s="2">
        <v>1</v>
      </c>
      <c r="Q37" s="5">
        <f t="shared" si="2"/>
        <v>0.96249999999999969</v>
      </c>
      <c r="R37" s="2">
        <v>9</v>
      </c>
      <c r="S37" s="2">
        <f t="shared" si="3"/>
        <v>10</v>
      </c>
      <c r="T37" s="2">
        <f t="shared" si="4"/>
        <v>0.1</v>
      </c>
    </row>
    <row r="38" spans="1:20" x14ac:dyDescent="0.2">
      <c r="A38" s="2" t="s">
        <v>21</v>
      </c>
      <c r="B38" s="2">
        <v>7</v>
      </c>
      <c r="C38" s="2">
        <v>2</v>
      </c>
      <c r="D38" s="2">
        <v>33</v>
      </c>
      <c r="E38" s="2">
        <v>38</v>
      </c>
      <c r="F38" s="2">
        <v>0</v>
      </c>
      <c r="G38" s="2">
        <v>11</v>
      </c>
      <c r="H38" s="2">
        <v>15</v>
      </c>
      <c r="I38" s="2">
        <v>0</v>
      </c>
      <c r="J38" s="1">
        <v>2</v>
      </c>
      <c r="K38" s="2">
        <v>6</v>
      </c>
      <c r="L38" s="2">
        <v>2.13</v>
      </c>
      <c r="M38" s="2">
        <v>2.12</v>
      </c>
      <c r="N38" s="1">
        <f t="shared" si="1"/>
        <v>-2.5839793281653197E-3</v>
      </c>
      <c r="O38" s="5">
        <f t="shared" si="0"/>
        <v>1.0025839793281652</v>
      </c>
      <c r="P38" s="2">
        <v>1</v>
      </c>
      <c r="Q38" s="5">
        <f t="shared" si="2"/>
        <v>1.0025839793281652</v>
      </c>
      <c r="R38" s="2">
        <v>9</v>
      </c>
      <c r="S38" s="2">
        <f t="shared" si="3"/>
        <v>10</v>
      </c>
      <c r="T38" s="2">
        <f t="shared" si="4"/>
        <v>0.1</v>
      </c>
    </row>
    <row r="39" spans="1:20" x14ac:dyDescent="0.2">
      <c r="A39" s="2" t="s">
        <v>21</v>
      </c>
      <c r="B39" s="2">
        <v>7</v>
      </c>
      <c r="C39" s="2">
        <v>3</v>
      </c>
      <c r="D39" s="2">
        <v>68</v>
      </c>
      <c r="E39" s="2">
        <v>56</v>
      </c>
      <c r="F39" s="2">
        <v>0</v>
      </c>
      <c r="G39" s="2">
        <v>14</v>
      </c>
      <c r="H39" s="2">
        <v>10</v>
      </c>
      <c r="I39" s="2">
        <v>0</v>
      </c>
      <c r="J39" s="2">
        <v>3</v>
      </c>
      <c r="K39" s="2">
        <v>2.06</v>
      </c>
      <c r="L39" s="2">
        <v>2.4</v>
      </c>
      <c r="M39" s="2">
        <v>2.37</v>
      </c>
      <c r="N39" s="1">
        <f t="shared" si="1"/>
        <v>8.8235294117646523E-2</v>
      </c>
      <c r="O39" s="5">
        <f t="shared" si="0"/>
        <v>0.91176470588235348</v>
      </c>
      <c r="P39" s="2">
        <v>1</v>
      </c>
      <c r="Q39" s="5">
        <f t="shared" si="2"/>
        <v>0.91176470588235348</v>
      </c>
      <c r="R39" s="2">
        <v>9</v>
      </c>
      <c r="S39" s="2">
        <f t="shared" si="3"/>
        <v>10</v>
      </c>
      <c r="T39" s="2">
        <f t="shared" si="4"/>
        <v>0.1</v>
      </c>
    </row>
    <row r="40" spans="1:20" x14ac:dyDescent="0.2">
      <c r="A40" s="2" t="s">
        <v>21</v>
      </c>
      <c r="B40" s="2">
        <v>7</v>
      </c>
      <c r="C40" s="2">
        <v>4</v>
      </c>
      <c r="D40" s="2">
        <v>44</v>
      </c>
      <c r="E40" s="2">
        <v>37</v>
      </c>
      <c r="F40" s="2">
        <v>0</v>
      </c>
      <c r="G40" s="2">
        <v>13</v>
      </c>
      <c r="H40" s="2">
        <v>11</v>
      </c>
      <c r="I40" s="2">
        <v>0</v>
      </c>
      <c r="J40" s="1">
        <v>4</v>
      </c>
      <c r="K40" s="2">
        <v>2</v>
      </c>
      <c r="L40" s="2">
        <v>2.31</v>
      </c>
      <c r="M40" s="2">
        <v>2.2799999999999998</v>
      </c>
      <c r="N40" s="1">
        <f t="shared" si="1"/>
        <v>9.6774193548387885E-2</v>
      </c>
      <c r="O40" s="5">
        <f t="shared" si="0"/>
        <v>0.9032258064516121</v>
      </c>
      <c r="P40" s="2">
        <v>1</v>
      </c>
      <c r="Q40" s="5">
        <f t="shared" si="2"/>
        <v>0.9032258064516121</v>
      </c>
      <c r="R40" s="2">
        <v>9</v>
      </c>
      <c r="S40" s="2">
        <f t="shared" si="3"/>
        <v>10</v>
      </c>
      <c r="T40" s="2">
        <f t="shared" si="4"/>
        <v>0.1</v>
      </c>
    </row>
    <row r="41" spans="1:20" x14ac:dyDescent="0.2">
      <c r="A41" s="2" t="s">
        <v>21</v>
      </c>
      <c r="B41" s="2">
        <v>7</v>
      </c>
      <c r="C41" s="2">
        <v>5</v>
      </c>
      <c r="D41" s="2">
        <v>38</v>
      </c>
      <c r="E41" s="2">
        <v>32</v>
      </c>
      <c r="F41" s="2">
        <v>0</v>
      </c>
      <c r="G41" s="2">
        <v>11</v>
      </c>
      <c r="H41" s="2">
        <v>14</v>
      </c>
      <c r="I41" s="2">
        <v>0</v>
      </c>
      <c r="J41" s="1">
        <v>5</v>
      </c>
      <c r="K41" s="2">
        <v>2.06</v>
      </c>
      <c r="L41" s="2">
        <v>2.27</v>
      </c>
      <c r="M41" s="2">
        <v>2.25</v>
      </c>
      <c r="N41" s="1">
        <f t="shared" si="1"/>
        <v>9.5238095238095344E-2</v>
      </c>
      <c r="O41" s="5">
        <f t="shared" si="0"/>
        <v>0.90476190476190466</v>
      </c>
      <c r="P41" s="2">
        <v>1</v>
      </c>
      <c r="Q41" s="5">
        <f t="shared" si="2"/>
        <v>0.90476190476190466</v>
      </c>
      <c r="R41" s="2">
        <v>9</v>
      </c>
      <c r="S41" s="2">
        <f t="shared" si="3"/>
        <v>10</v>
      </c>
      <c r="T41" s="2">
        <f t="shared" si="4"/>
        <v>0.1</v>
      </c>
    </row>
    <row r="42" spans="1:20" x14ac:dyDescent="0.2">
      <c r="A42" s="2" t="s">
        <v>7</v>
      </c>
      <c r="B42" s="2">
        <v>7</v>
      </c>
      <c r="C42" s="2">
        <v>1</v>
      </c>
      <c r="D42" s="2">
        <v>43</v>
      </c>
      <c r="E42" s="2">
        <v>49</v>
      </c>
      <c r="F42" s="2">
        <v>-1</v>
      </c>
      <c r="G42" s="2">
        <v>48</v>
      </c>
      <c r="H42" s="2">
        <v>29</v>
      </c>
      <c r="I42" s="2">
        <v>-1</v>
      </c>
      <c r="J42" s="1">
        <v>1</v>
      </c>
      <c r="K42" s="2">
        <v>2.04</v>
      </c>
      <c r="L42" s="2">
        <v>2.14</v>
      </c>
      <c r="M42" s="2">
        <v>2.1</v>
      </c>
      <c r="N42" s="1">
        <f t="shared" si="1"/>
        <v>0.4</v>
      </c>
      <c r="O42" s="5">
        <f t="shared" si="0"/>
        <v>0.6</v>
      </c>
      <c r="P42" s="2">
        <v>1</v>
      </c>
      <c r="Q42" s="5">
        <f t="shared" si="2"/>
        <v>0.6</v>
      </c>
      <c r="R42" s="2">
        <v>9</v>
      </c>
      <c r="S42" s="2">
        <f t="shared" si="3"/>
        <v>10</v>
      </c>
      <c r="T42" s="2">
        <f t="shared" si="4"/>
        <v>0.1</v>
      </c>
    </row>
    <row r="43" spans="1:20" x14ac:dyDescent="0.2">
      <c r="A43" s="2" t="s">
        <v>7</v>
      </c>
      <c r="B43" s="2">
        <v>7</v>
      </c>
      <c r="C43" s="2">
        <v>2</v>
      </c>
      <c r="D43" s="2">
        <v>41</v>
      </c>
      <c r="E43" s="2">
        <v>35</v>
      </c>
      <c r="F43" s="2">
        <v>-1</v>
      </c>
      <c r="G43" s="2">
        <v>35</v>
      </c>
      <c r="H43" s="2">
        <v>44</v>
      </c>
      <c r="I43" s="2">
        <v>-1</v>
      </c>
      <c r="J43" s="1">
        <v>2</v>
      </c>
      <c r="K43" s="2">
        <v>2.02</v>
      </c>
      <c r="L43" s="2">
        <v>2.1</v>
      </c>
      <c r="M43" s="2">
        <v>2.09</v>
      </c>
      <c r="N43" s="1">
        <f t="shared" si="1"/>
        <v>0.12500000000000278</v>
      </c>
      <c r="O43" s="5">
        <f t="shared" si="0"/>
        <v>0.87499999999999722</v>
      </c>
      <c r="P43" s="2">
        <v>1</v>
      </c>
      <c r="Q43" s="5">
        <f t="shared" si="2"/>
        <v>0.87499999999999722</v>
      </c>
      <c r="R43" s="2">
        <v>9</v>
      </c>
      <c r="S43" s="2">
        <f t="shared" si="3"/>
        <v>10</v>
      </c>
      <c r="T43" s="2">
        <f t="shared" si="4"/>
        <v>0.1</v>
      </c>
    </row>
    <row r="44" spans="1:20" x14ac:dyDescent="0.2">
      <c r="A44" s="2" t="s">
        <v>7</v>
      </c>
      <c r="B44" s="2">
        <v>7</v>
      </c>
      <c r="C44" s="2">
        <v>3</v>
      </c>
      <c r="D44" s="2">
        <v>42</v>
      </c>
      <c r="E44" s="2">
        <v>31</v>
      </c>
      <c r="F44" s="2">
        <v>-1</v>
      </c>
      <c r="G44" s="2">
        <v>89</v>
      </c>
      <c r="H44" s="2">
        <v>73</v>
      </c>
      <c r="I44" s="2">
        <v>0</v>
      </c>
      <c r="J44" s="2">
        <v>3</v>
      </c>
      <c r="K44" s="2">
        <v>2.0099999999999998</v>
      </c>
      <c r="L44" s="2">
        <v>2.3199999999999998</v>
      </c>
      <c r="M44" s="2">
        <v>2.2999999999999998</v>
      </c>
      <c r="N44" s="1">
        <f t="shared" si="1"/>
        <v>6.4516129032258104E-2</v>
      </c>
      <c r="O44" s="5">
        <f t="shared" si="0"/>
        <v>0.93548387096774188</v>
      </c>
      <c r="P44" s="2">
        <v>1</v>
      </c>
      <c r="Q44" s="5">
        <f t="shared" si="2"/>
        <v>0.93548387096774188</v>
      </c>
      <c r="R44" s="2">
        <v>9</v>
      </c>
      <c r="S44" s="2">
        <f t="shared" si="3"/>
        <v>10</v>
      </c>
      <c r="T44" s="2">
        <f t="shared" si="4"/>
        <v>0.1</v>
      </c>
    </row>
    <row r="45" spans="1:20" x14ac:dyDescent="0.2">
      <c r="A45" s="2" t="s">
        <v>7</v>
      </c>
      <c r="B45" s="2">
        <v>7</v>
      </c>
      <c r="C45" s="2">
        <v>4</v>
      </c>
      <c r="D45" s="2">
        <v>43</v>
      </c>
      <c r="E45" s="2">
        <v>48</v>
      </c>
      <c r="F45" s="2">
        <v>-1</v>
      </c>
      <c r="G45" s="2">
        <v>50</v>
      </c>
      <c r="H45" s="2">
        <v>83</v>
      </c>
      <c r="I45" s="2">
        <v>0</v>
      </c>
      <c r="J45" s="1">
        <v>4</v>
      </c>
      <c r="K45" s="2">
        <v>2</v>
      </c>
      <c r="L45" s="2">
        <v>2.16</v>
      </c>
      <c r="M45" s="2">
        <v>2.15</v>
      </c>
      <c r="N45" s="1">
        <f t="shared" si="1"/>
        <v>6.2500000000001388E-2</v>
      </c>
      <c r="O45" s="5">
        <f t="shared" si="0"/>
        <v>0.93749999999999867</v>
      </c>
      <c r="P45" s="2">
        <v>1</v>
      </c>
      <c r="Q45" s="5">
        <f t="shared" si="2"/>
        <v>0.93749999999999867</v>
      </c>
      <c r="R45" s="2">
        <v>9</v>
      </c>
      <c r="S45" s="2">
        <f t="shared" si="3"/>
        <v>10</v>
      </c>
      <c r="T45" s="2">
        <f t="shared" si="4"/>
        <v>0.1</v>
      </c>
    </row>
    <row r="46" spans="1:20" x14ac:dyDescent="0.2">
      <c r="A46" s="2" t="s">
        <v>7</v>
      </c>
      <c r="B46" s="2">
        <v>7</v>
      </c>
      <c r="C46" s="2">
        <v>5</v>
      </c>
      <c r="D46" s="2">
        <v>33</v>
      </c>
      <c r="E46" s="2">
        <v>39</v>
      </c>
      <c r="F46" s="2">
        <v>-1</v>
      </c>
      <c r="G46" s="2">
        <v>81</v>
      </c>
      <c r="H46" s="2">
        <v>85</v>
      </c>
      <c r="I46" s="2">
        <v>0</v>
      </c>
      <c r="J46" s="1">
        <v>5</v>
      </c>
      <c r="K46" s="2">
        <v>2</v>
      </c>
      <c r="L46" s="2">
        <v>2.62</v>
      </c>
      <c r="M46" s="2">
        <v>2.6</v>
      </c>
      <c r="N46" s="1">
        <f t="shared" si="1"/>
        <v>3.2258064516129052E-2</v>
      </c>
      <c r="O46" s="5">
        <f t="shared" si="0"/>
        <v>0.967741935483871</v>
      </c>
      <c r="P46" s="2">
        <v>1</v>
      </c>
      <c r="Q46" s="5">
        <f t="shared" si="2"/>
        <v>0.967741935483871</v>
      </c>
      <c r="R46" s="2">
        <v>9</v>
      </c>
      <c r="S46" s="2">
        <f t="shared" si="3"/>
        <v>10</v>
      </c>
      <c r="T46" s="2">
        <f t="shared" si="4"/>
        <v>0.1</v>
      </c>
    </row>
    <row r="47" spans="1:20" x14ac:dyDescent="0.2">
      <c r="A47" s="2" t="s">
        <v>8</v>
      </c>
      <c r="B47" s="2">
        <v>7</v>
      </c>
      <c r="C47" s="2">
        <v>1</v>
      </c>
      <c r="D47" s="2">
        <v>29</v>
      </c>
      <c r="E47" s="2">
        <v>31</v>
      </c>
      <c r="F47" s="2">
        <v>-1</v>
      </c>
      <c r="G47" s="2">
        <v>50</v>
      </c>
      <c r="H47" s="2">
        <v>73</v>
      </c>
      <c r="I47" s="2">
        <v>0</v>
      </c>
      <c r="J47" s="1">
        <v>1</v>
      </c>
      <c r="K47" s="2">
        <v>2.09</v>
      </c>
      <c r="L47" s="2">
        <v>2.89</v>
      </c>
      <c r="M47" s="2">
        <v>2.86</v>
      </c>
      <c r="N47" s="1">
        <f t="shared" si="1"/>
        <v>3.7500000000000297E-2</v>
      </c>
      <c r="O47" s="5">
        <f t="shared" si="0"/>
        <v>0.96249999999999969</v>
      </c>
      <c r="P47" s="2">
        <v>1</v>
      </c>
      <c r="Q47" s="5">
        <f t="shared" si="2"/>
        <v>0.96249999999999969</v>
      </c>
      <c r="R47" s="2">
        <v>9</v>
      </c>
      <c r="S47" s="2">
        <f t="shared" si="3"/>
        <v>10</v>
      </c>
      <c r="T47" s="2">
        <f t="shared" si="4"/>
        <v>0.1</v>
      </c>
    </row>
    <row r="48" spans="1:20" x14ac:dyDescent="0.2">
      <c r="A48" s="2" t="s">
        <v>8</v>
      </c>
      <c r="B48" s="2">
        <v>7</v>
      </c>
      <c r="C48" s="2">
        <v>2</v>
      </c>
      <c r="D48" s="2">
        <v>39</v>
      </c>
      <c r="E48" s="2">
        <v>28</v>
      </c>
      <c r="F48" s="2">
        <v>-1</v>
      </c>
      <c r="G48" s="2">
        <v>81</v>
      </c>
      <c r="H48" s="2">
        <v>78</v>
      </c>
      <c r="I48" s="2">
        <v>0</v>
      </c>
      <c r="J48" s="1">
        <v>2</v>
      </c>
      <c r="K48" s="2">
        <v>6</v>
      </c>
      <c r="L48" s="2">
        <v>2.13</v>
      </c>
      <c r="M48" s="2">
        <v>2.12</v>
      </c>
      <c r="N48" s="1">
        <f t="shared" si="1"/>
        <v>-2.5839793281653197E-3</v>
      </c>
      <c r="O48" s="5">
        <f t="shared" si="0"/>
        <v>1.0025839793281652</v>
      </c>
      <c r="P48" s="2">
        <v>1</v>
      </c>
      <c r="Q48" s="5">
        <f t="shared" si="2"/>
        <v>1.0025839793281652</v>
      </c>
      <c r="R48" s="2">
        <v>9</v>
      </c>
      <c r="S48" s="2">
        <f t="shared" si="3"/>
        <v>10</v>
      </c>
      <c r="T48" s="2">
        <f t="shared" si="4"/>
        <v>0.1</v>
      </c>
    </row>
    <row r="49" spans="1:20" x14ac:dyDescent="0.2">
      <c r="A49" s="2" t="s">
        <v>8</v>
      </c>
      <c r="B49" s="2">
        <v>7</v>
      </c>
      <c r="C49" s="2">
        <v>3</v>
      </c>
      <c r="D49" s="2">
        <v>32</v>
      </c>
      <c r="E49" s="2">
        <v>23</v>
      </c>
      <c r="F49" s="2">
        <v>-1</v>
      </c>
      <c r="G49" s="2">
        <v>83</v>
      </c>
      <c r="H49" s="2">
        <v>79</v>
      </c>
      <c r="I49" s="2">
        <v>0</v>
      </c>
      <c r="J49" s="2">
        <v>3</v>
      </c>
      <c r="K49" s="2">
        <v>2.06</v>
      </c>
      <c r="L49" s="2">
        <v>2.4</v>
      </c>
      <c r="M49" s="2">
        <v>2.37</v>
      </c>
      <c r="N49" s="1">
        <f t="shared" si="1"/>
        <v>8.8235294117646523E-2</v>
      </c>
      <c r="O49" s="5">
        <f t="shared" si="0"/>
        <v>0.91176470588235348</v>
      </c>
      <c r="P49" s="2">
        <v>1</v>
      </c>
      <c r="Q49" s="5">
        <f t="shared" si="2"/>
        <v>0.91176470588235348</v>
      </c>
      <c r="R49" s="2">
        <v>9</v>
      </c>
      <c r="S49" s="2">
        <f t="shared" si="3"/>
        <v>10</v>
      </c>
      <c r="T49" s="2">
        <f t="shared" si="4"/>
        <v>0.1</v>
      </c>
    </row>
    <row r="50" spans="1:20" x14ac:dyDescent="0.2">
      <c r="A50" s="2" t="s">
        <v>8</v>
      </c>
      <c r="B50" s="2">
        <v>7</v>
      </c>
      <c r="C50" s="2">
        <v>4</v>
      </c>
      <c r="D50" s="2">
        <v>24</v>
      </c>
      <c r="E50" s="2">
        <v>37</v>
      </c>
      <c r="F50" s="2">
        <v>-1</v>
      </c>
      <c r="G50" s="2">
        <v>67</v>
      </c>
      <c r="H50" s="2">
        <v>64</v>
      </c>
      <c r="I50" s="2">
        <v>0</v>
      </c>
      <c r="J50" s="1">
        <v>4</v>
      </c>
      <c r="K50" s="2">
        <v>2</v>
      </c>
      <c r="L50" s="2">
        <v>2.31</v>
      </c>
      <c r="M50" s="2">
        <v>2.2799999999999998</v>
      </c>
      <c r="N50" s="1">
        <f t="shared" si="1"/>
        <v>9.6774193548387885E-2</v>
      </c>
      <c r="O50" s="5">
        <f t="shared" si="0"/>
        <v>0.9032258064516121</v>
      </c>
      <c r="P50" s="2">
        <v>1</v>
      </c>
      <c r="Q50" s="5">
        <f t="shared" si="2"/>
        <v>0.9032258064516121</v>
      </c>
      <c r="R50" s="2">
        <v>9</v>
      </c>
      <c r="S50" s="2">
        <f t="shared" si="3"/>
        <v>10</v>
      </c>
      <c r="T50" s="2">
        <f t="shared" si="4"/>
        <v>0.1</v>
      </c>
    </row>
    <row r="51" spans="1:20" x14ac:dyDescent="0.2">
      <c r="A51" s="2" t="s">
        <v>8</v>
      </c>
      <c r="B51" s="2">
        <v>7</v>
      </c>
      <c r="C51" s="2">
        <v>5</v>
      </c>
      <c r="D51" s="2">
        <v>29</v>
      </c>
      <c r="E51" s="2">
        <v>27</v>
      </c>
      <c r="F51" s="2">
        <v>-1</v>
      </c>
      <c r="G51" s="2">
        <v>86</v>
      </c>
      <c r="H51" s="2">
        <v>77</v>
      </c>
      <c r="I51" s="2">
        <v>0</v>
      </c>
      <c r="J51" s="1">
        <v>5</v>
      </c>
      <c r="K51" s="2">
        <v>2.06</v>
      </c>
      <c r="L51" s="2">
        <v>2.27</v>
      </c>
      <c r="M51" s="2">
        <v>2.25</v>
      </c>
      <c r="N51" s="1">
        <f t="shared" si="1"/>
        <v>9.5238095238095344E-2</v>
      </c>
      <c r="O51" s="5">
        <f t="shared" si="0"/>
        <v>0.90476190476190466</v>
      </c>
      <c r="P51" s="2">
        <v>1</v>
      </c>
      <c r="Q51" s="5">
        <f t="shared" si="2"/>
        <v>0.90476190476190466</v>
      </c>
      <c r="R51" s="2">
        <v>9</v>
      </c>
      <c r="S51" s="2">
        <f t="shared" si="3"/>
        <v>10</v>
      </c>
      <c r="T51" s="2">
        <f t="shared" si="4"/>
        <v>0.1</v>
      </c>
    </row>
    <row r="52" spans="1:20" x14ac:dyDescent="0.2">
      <c r="A52" s="2" t="s">
        <v>20</v>
      </c>
      <c r="B52" s="2">
        <v>12</v>
      </c>
      <c r="C52" s="2">
        <v>1</v>
      </c>
      <c r="D52" s="2">
        <v>23</v>
      </c>
      <c r="E52" s="2">
        <v>21</v>
      </c>
      <c r="F52" s="2">
        <v>0</v>
      </c>
      <c r="G52" s="2">
        <v>7</v>
      </c>
      <c r="H52" s="2">
        <v>2</v>
      </c>
      <c r="I52" s="2">
        <v>0</v>
      </c>
      <c r="J52" s="1">
        <v>1</v>
      </c>
      <c r="K52" s="2">
        <v>1.83</v>
      </c>
      <c r="L52" s="2">
        <v>2.0699999999999998</v>
      </c>
      <c r="M52" s="2">
        <v>2.0499999999999998</v>
      </c>
      <c r="N52" s="1">
        <f t="shared" si="1"/>
        <v>8.3333333333333481E-2</v>
      </c>
      <c r="O52" s="5">
        <f t="shared" si="0"/>
        <v>0.91666666666666652</v>
      </c>
      <c r="P52" s="2">
        <v>1</v>
      </c>
      <c r="Q52" s="5">
        <f t="shared" si="2"/>
        <v>0.91666666666666652</v>
      </c>
      <c r="R52" s="2">
        <v>9</v>
      </c>
      <c r="S52" s="2">
        <f t="shared" si="3"/>
        <v>10</v>
      </c>
      <c r="T52" s="2">
        <f t="shared" si="4"/>
        <v>0.1</v>
      </c>
    </row>
    <row r="53" spans="1:20" x14ac:dyDescent="0.2">
      <c r="A53" s="2" t="s">
        <v>20</v>
      </c>
      <c r="B53" s="2">
        <v>12</v>
      </c>
      <c r="C53" s="2">
        <v>2</v>
      </c>
      <c r="D53" s="2">
        <v>28</v>
      </c>
      <c r="E53" s="2">
        <v>20</v>
      </c>
      <c r="F53" s="2">
        <v>0</v>
      </c>
      <c r="G53" s="2">
        <v>8</v>
      </c>
      <c r="H53" s="2">
        <v>7</v>
      </c>
      <c r="I53" s="2">
        <v>0</v>
      </c>
      <c r="J53" s="1">
        <v>2</v>
      </c>
      <c r="K53" s="2">
        <v>1.84</v>
      </c>
      <c r="L53" s="2">
        <v>2.02</v>
      </c>
      <c r="M53" s="2">
        <v>2.0099999999999998</v>
      </c>
      <c r="N53" s="1">
        <f t="shared" si="1"/>
        <v>5.5555555555556857E-2</v>
      </c>
      <c r="O53" s="5">
        <f t="shared" si="0"/>
        <v>0.94444444444444309</v>
      </c>
      <c r="P53" s="2">
        <v>1</v>
      </c>
      <c r="Q53" s="5">
        <f t="shared" si="2"/>
        <v>0.94444444444444309</v>
      </c>
      <c r="R53" s="2">
        <v>9</v>
      </c>
      <c r="S53" s="2">
        <f t="shared" si="3"/>
        <v>10</v>
      </c>
      <c r="T53" s="2">
        <f t="shared" si="4"/>
        <v>0.1</v>
      </c>
    </row>
    <row r="54" spans="1:20" x14ac:dyDescent="0.2">
      <c r="A54" s="2" t="s">
        <v>20</v>
      </c>
      <c r="B54" s="2">
        <v>12</v>
      </c>
      <c r="C54" s="2">
        <v>3</v>
      </c>
      <c r="D54" s="2">
        <v>21</v>
      </c>
      <c r="E54" s="2">
        <v>23</v>
      </c>
      <c r="F54" s="2">
        <v>0</v>
      </c>
      <c r="G54" s="2">
        <v>14</v>
      </c>
      <c r="H54" s="2">
        <v>12</v>
      </c>
      <c r="I54" s="2">
        <v>0</v>
      </c>
      <c r="J54" s="2">
        <v>3</v>
      </c>
      <c r="K54" s="2">
        <v>1.85</v>
      </c>
      <c r="L54" s="2">
        <v>1.95</v>
      </c>
      <c r="M54" s="2">
        <v>1.93</v>
      </c>
      <c r="N54" s="1">
        <f t="shared" si="1"/>
        <v>0.20000000000000046</v>
      </c>
      <c r="O54" s="5">
        <f t="shared" si="0"/>
        <v>0.7999999999999996</v>
      </c>
      <c r="P54" s="2">
        <v>1</v>
      </c>
      <c r="Q54" s="5">
        <f t="shared" si="2"/>
        <v>0.7999999999999996</v>
      </c>
      <c r="R54" s="2">
        <v>9</v>
      </c>
      <c r="S54" s="2">
        <f t="shared" si="3"/>
        <v>10</v>
      </c>
      <c r="T54" s="2">
        <f t="shared" si="4"/>
        <v>0.1</v>
      </c>
    </row>
    <row r="55" spans="1:20" x14ac:dyDescent="0.2">
      <c r="A55" s="2" t="s">
        <v>20</v>
      </c>
      <c r="B55" s="2">
        <v>12</v>
      </c>
      <c r="C55" s="2">
        <v>4</v>
      </c>
      <c r="D55" s="2">
        <v>21</v>
      </c>
      <c r="E55" s="2">
        <v>25</v>
      </c>
      <c r="F55" s="2">
        <v>0</v>
      </c>
      <c r="G55" s="2">
        <v>10</v>
      </c>
      <c r="H55" s="2">
        <v>4</v>
      </c>
      <c r="I55" s="2">
        <v>0</v>
      </c>
      <c r="J55" s="1">
        <v>4</v>
      </c>
      <c r="K55" s="2">
        <v>1.85</v>
      </c>
      <c r="L55" s="2">
        <v>2.19</v>
      </c>
      <c r="M55" s="2">
        <v>2.16</v>
      </c>
      <c r="N55" s="1">
        <f t="shared" si="1"/>
        <v>8.8235294117646523E-2</v>
      </c>
      <c r="O55" s="5">
        <f t="shared" si="0"/>
        <v>0.91176470588235348</v>
      </c>
      <c r="P55" s="2">
        <v>1</v>
      </c>
      <c r="Q55" s="5">
        <f t="shared" si="2"/>
        <v>0.91176470588235348</v>
      </c>
      <c r="R55" s="2">
        <v>9</v>
      </c>
      <c r="S55" s="2">
        <f t="shared" si="3"/>
        <v>10</v>
      </c>
      <c r="T55" s="2">
        <f t="shared" si="4"/>
        <v>0.1</v>
      </c>
    </row>
    <row r="56" spans="1:20" x14ac:dyDescent="0.2">
      <c r="A56" s="2" t="s">
        <v>20</v>
      </c>
      <c r="B56" s="2">
        <v>12</v>
      </c>
      <c r="C56" s="2">
        <v>5</v>
      </c>
      <c r="D56" s="2">
        <v>24</v>
      </c>
      <c r="E56" s="2">
        <v>22</v>
      </c>
      <c r="F56" s="2">
        <v>0</v>
      </c>
      <c r="G56" s="2">
        <v>8</v>
      </c>
      <c r="H56" s="2">
        <v>12</v>
      </c>
      <c r="I56" s="2">
        <v>0</v>
      </c>
      <c r="J56" s="1">
        <v>5</v>
      </c>
      <c r="K56" s="2">
        <v>1.85</v>
      </c>
      <c r="L56" s="2">
        <v>2.0499999999999998</v>
      </c>
      <c r="M56" s="2">
        <v>2.0299999999999998</v>
      </c>
      <c r="N56" s="1">
        <f t="shared" si="1"/>
        <v>0.10000000000000023</v>
      </c>
      <c r="O56" s="5">
        <f t="shared" si="0"/>
        <v>0.8999999999999998</v>
      </c>
      <c r="P56" s="2">
        <v>1</v>
      </c>
      <c r="Q56" s="5">
        <f t="shared" si="2"/>
        <v>0.8999999999999998</v>
      </c>
      <c r="R56" s="2">
        <v>9</v>
      </c>
      <c r="S56" s="2">
        <f t="shared" si="3"/>
        <v>10</v>
      </c>
      <c r="T56" s="2">
        <f t="shared" si="4"/>
        <v>0.1</v>
      </c>
    </row>
    <row r="57" spans="1:20" x14ac:dyDescent="0.2">
      <c r="A57" s="2" t="s">
        <v>6</v>
      </c>
      <c r="B57" s="2">
        <v>12</v>
      </c>
      <c r="C57" s="2">
        <v>1</v>
      </c>
      <c r="D57" s="2">
        <v>0</v>
      </c>
      <c r="E57" s="2">
        <v>1</v>
      </c>
      <c r="F57" s="2">
        <v>0</v>
      </c>
      <c r="G57" s="2">
        <v>6</v>
      </c>
      <c r="H57" s="2">
        <v>4</v>
      </c>
      <c r="I57" s="2">
        <v>0</v>
      </c>
      <c r="J57" s="1">
        <v>1</v>
      </c>
      <c r="K57" s="2">
        <v>1.86</v>
      </c>
      <c r="L57" s="2">
        <v>2.21</v>
      </c>
      <c r="M57" s="2">
        <v>2.17</v>
      </c>
      <c r="N57" s="1">
        <f t="shared" si="1"/>
        <v>0.11428571428571443</v>
      </c>
      <c r="O57" s="5">
        <f t="shared" si="0"/>
        <v>0.88571428571428557</v>
      </c>
      <c r="P57" s="2">
        <v>1</v>
      </c>
      <c r="Q57" s="5">
        <f t="shared" si="2"/>
        <v>0.88571428571428557</v>
      </c>
      <c r="R57" s="2">
        <v>9</v>
      </c>
      <c r="S57" s="2">
        <f t="shared" si="3"/>
        <v>10</v>
      </c>
      <c r="T57" s="2">
        <f t="shared" si="4"/>
        <v>0.1</v>
      </c>
    </row>
    <row r="58" spans="1:20" x14ac:dyDescent="0.2">
      <c r="A58" s="2" t="s">
        <v>21</v>
      </c>
      <c r="B58" s="2">
        <v>12</v>
      </c>
      <c r="C58" s="2">
        <v>2</v>
      </c>
      <c r="D58" s="2">
        <v>3</v>
      </c>
      <c r="E58" s="2">
        <v>5</v>
      </c>
      <c r="F58" s="2">
        <v>0</v>
      </c>
      <c r="G58" s="2">
        <v>5</v>
      </c>
      <c r="H58" s="2">
        <v>3</v>
      </c>
      <c r="I58" s="2">
        <v>0</v>
      </c>
      <c r="J58" s="1">
        <v>2</v>
      </c>
      <c r="K58" s="2">
        <v>2.06</v>
      </c>
      <c r="L58" s="2">
        <v>2.57</v>
      </c>
      <c r="M58" s="2">
        <v>2.52</v>
      </c>
      <c r="N58" s="1">
        <f t="shared" si="1"/>
        <v>9.8039215686274203E-2</v>
      </c>
      <c r="O58" s="5">
        <f t="shared" si="0"/>
        <v>0.90196078431372584</v>
      </c>
      <c r="P58" s="2">
        <v>1</v>
      </c>
      <c r="Q58" s="5">
        <f t="shared" si="2"/>
        <v>0.90196078431372584</v>
      </c>
      <c r="R58" s="2">
        <v>9</v>
      </c>
      <c r="S58" s="2">
        <f t="shared" si="3"/>
        <v>10</v>
      </c>
      <c r="T58" s="2">
        <f t="shared" si="4"/>
        <v>0.1</v>
      </c>
    </row>
    <row r="59" spans="1:20" x14ac:dyDescent="0.2">
      <c r="A59" s="2" t="s">
        <v>21</v>
      </c>
      <c r="B59" s="2">
        <v>12</v>
      </c>
      <c r="C59" s="2">
        <v>3</v>
      </c>
      <c r="D59" s="2">
        <v>3</v>
      </c>
      <c r="E59" s="2">
        <v>8</v>
      </c>
      <c r="F59" s="2">
        <v>0</v>
      </c>
      <c r="G59" s="2">
        <v>9</v>
      </c>
      <c r="H59" s="2">
        <v>3</v>
      </c>
      <c r="I59" s="2">
        <v>0</v>
      </c>
      <c r="J59" s="2">
        <v>3</v>
      </c>
      <c r="K59" s="2">
        <v>1.94</v>
      </c>
      <c r="L59" s="2">
        <v>2.46</v>
      </c>
      <c r="M59" s="2">
        <v>2.4300000000000002</v>
      </c>
      <c r="N59" s="1">
        <f t="shared" si="1"/>
        <v>5.7692307692307314E-2</v>
      </c>
      <c r="O59" s="5">
        <f t="shared" si="0"/>
        <v>0.94230769230769273</v>
      </c>
      <c r="P59" s="2">
        <v>1</v>
      </c>
      <c r="Q59" s="5">
        <f t="shared" si="2"/>
        <v>0.94230769230769273</v>
      </c>
      <c r="R59" s="2">
        <v>9</v>
      </c>
      <c r="S59" s="2">
        <f t="shared" si="3"/>
        <v>10</v>
      </c>
      <c r="T59" s="2">
        <f t="shared" si="4"/>
        <v>0.1</v>
      </c>
    </row>
    <row r="60" spans="1:20" x14ac:dyDescent="0.2">
      <c r="A60" s="2" t="s">
        <v>21</v>
      </c>
      <c r="B60" s="2">
        <v>12</v>
      </c>
      <c r="C60" s="2">
        <v>4</v>
      </c>
      <c r="D60" s="2">
        <v>0</v>
      </c>
      <c r="E60" s="2">
        <v>3</v>
      </c>
      <c r="F60" s="2">
        <v>0</v>
      </c>
      <c r="G60" s="2">
        <v>6</v>
      </c>
      <c r="H60" s="2">
        <v>2</v>
      </c>
      <c r="I60" s="2">
        <v>0</v>
      </c>
      <c r="J60" s="1">
        <v>4</v>
      </c>
      <c r="K60" s="2">
        <v>1.86</v>
      </c>
      <c r="L60" s="2">
        <v>2.11</v>
      </c>
      <c r="M60" s="2">
        <v>2.09</v>
      </c>
      <c r="N60" s="1">
        <f t="shared" si="1"/>
        <v>8.000000000000014E-2</v>
      </c>
      <c r="O60" s="5">
        <f t="shared" si="0"/>
        <v>0.91999999999999982</v>
      </c>
      <c r="P60" s="2">
        <v>1</v>
      </c>
      <c r="Q60" s="5">
        <f t="shared" si="2"/>
        <v>0.91999999999999982</v>
      </c>
      <c r="R60" s="2">
        <v>9</v>
      </c>
      <c r="S60" s="2">
        <f t="shared" si="3"/>
        <v>10</v>
      </c>
      <c r="T60" s="2">
        <f t="shared" si="4"/>
        <v>0.1</v>
      </c>
    </row>
    <row r="61" spans="1:20" x14ac:dyDescent="0.2">
      <c r="A61" s="2" t="s">
        <v>21</v>
      </c>
      <c r="B61" s="2">
        <v>12</v>
      </c>
      <c r="C61" s="2">
        <v>5</v>
      </c>
      <c r="D61" s="2">
        <v>5</v>
      </c>
      <c r="E61" s="2">
        <v>8</v>
      </c>
      <c r="F61" s="2">
        <v>0</v>
      </c>
      <c r="G61" s="2">
        <v>2</v>
      </c>
      <c r="H61" s="2">
        <v>1</v>
      </c>
      <c r="I61" s="2">
        <v>0</v>
      </c>
      <c r="J61" s="1">
        <v>5</v>
      </c>
      <c r="K61" s="2">
        <v>1.85</v>
      </c>
      <c r="L61" s="2">
        <v>2.0499999999999998</v>
      </c>
      <c r="M61" s="2">
        <v>2.0099999999999998</v>
      </c>
      <c r="N61" s="1">
        <f t="shared" si="1"/>
        <v>0.20000000000000046</v>
      </c>
      <c r="O61" s="5">
        <f t="shared" si="0"/>
        <v>0.7999999999999996</v>
      </c>
      <c r="P61" s="2">
        <v>1</v>
      </c>
      <c r="Q61" s="5">
        <f t="shared" si="2"/>
        <v>0.7999999999999996</v>
      </c>
      <c r="R61" s="2">
        <v>9</v>
      </c>
      <c r="S61" s="2">
        <f t="shared" si="3"/>
        <v>10</v>
      </c>
      <c r="T61" s="2">
        <f t="shared" si="4"/>
        <v>0.1</v>
      </c>
    </row>
    <row r="62" spans="1:20" x14ac:dyDescent="0.2">
      <c r="A62" s="2" t="s">
        <v>7</v>
      </c>
      <c r="B62" s="2">
        <v>12</v>
      </c>
      <c r="C62" s="2">
        <v>1</v>
      </c>
      <c r="D62" s="2">
        <v>88</v>
      </c>
      <c r="E62" s="2">
        <v>71</v>
      </c>
      <c r="F62" s="2">
        <v>0</v>
      </c>
      <c r="G62" s="2">
        <v>53</v>
      </c>
      <c r="H62" s="2">
        <v>57</v>
      </c>
      <c r="I62" s="2">
        <v>0</v>
      </c>
      <c r="J62" s="1">
        <v>1</v>
      </c>
      <c r="K62" s="2">
        <v>1.83</v>
      </c>
      <c r="L62" s="2">
        <v>2.0699999999999998</v>
      </c>
      <c r="M62" s="2">
        <v>2.0499999999999998</v>
      </c>
      <c r="N62" s="1">
        <f t="shared" si="1"/>
        <v>8.3333333333333481E-2</v>
      </c>
      <c r="O62" s="5">
        <f t="shared" si="0"/>
        <v>0.91666666666666652</v>
      </c>
      <c r="P62" s="2">
        <v>1</v>
      </c>
      <c r="Q62" s="5">
        <f t="shared" si="2"/>
        <v>0.91666666666666652</v>
      </c>
      <c r="R62" s="2">
        <v>9</v>
      </c>
      <c r="S62" s="2">
        <f t="shared" si="3"/>
        <v>10</v>
      </c>
      <c r="T62" s="2">
        <f t="shared" si="4"/>
        <v>0.1</v>
      </c>
    </row>
    <row r="63" spans="1:20" x14ac:dyDescent="0.2">
      <c r="A63" s="2" t="s">
        <v>7</v>
      </c>
      <c r="B63" s="2">
        <v>12</v>
      </c>
      <c r="C63" s="2">
        <v>2</v>
      </c>
      <c r="D63" s="2">
        <v>93</v>
      </c>
      <c r="E63" s="2">
        <v>95</v>
      </c>
      <c r="F63" s="2">
        <v>0</v>
      </c>
      <c r="G63" s="2">
        <v>71</v>
      </c>
      <c r="H63" s="2">
        <v>81</v>
      </c>
      <c r="I63" s="2">
        <v>0</v>
      </c>
      <c r="J63" s="1">
        <v>2</v>
      </c>
      <c r="K63" s="2">
        <v>1.84</v>
      </c>
      <c r="L63" s="2">
        <v>2.02</v>
      </c>
      <c r="M63" s="2">
        <v>2.0099999999999998</v>
      </c>
      <c r="N63" s="1">
        <f t="shared" si="1"/>
        <v>5.5555555555556857E-2</v>
      </c>
      <c r="O63" s="5">
        <f t="shared" si="0"/>
        <v>0.94444444444444309</v>
      </c>
      <c r="P63" s="2">
        <v>1</v>
      </c>
      <c r="Q63" s="5">
        <f t="shared" si="2"/>
        <v>0.94444444444444309</v>
      </c>
      <c r="R63" s="2">
        <v>9</v>
      </c>
      <c r="S63" s="2">
        <f t="shared" si="3"/>
        <v>10</v>
      </c>
      <c r="T63" s="2">
        <f t="shared" si="4"/>
        <v>0.1</v>
      </c>
    </row>
    <row r="64" spans="1:20" x14ac:dyDescent="0.2">
      <c r="A64" s="2" t="s">
        <v>7</v>
      </c>
      <c r="B64" s="2">
        <v>12</v>
      </c>
      <c r="C64" s="2">
        <v>3</v>
      </c>
      <c r="D64" s="2">
        <v>71</v>
      </c>
      <c r="E64" s="2">
        <v>82</v>
      </c>
      <c r="F64" s="2">
        <v>0</v>
      </c>
      <c r="G64" s="2">
        <v>25</v>
      </c>
      <c r="H64" s="2">
        <v>20</v>
      </c>
      <c r="I64" s="2">
        <v>0</v>
      </c>
      <c r="J64" s="2">
        <v>3</v>
      </c>
      <c r="K64" s="2">
        <v>1.85</v>
      </c>
      <c r="L64" s="2">
        <v>1.95</v>
      </c>
      <c r="M64" s="2">
        <v>1.93</v>
      </c>
      <c r="N64" s="1">
        <f t="shared" si="1"/>
        <v>0.20000000000000046</v>
      </c>
      <c r="O64" s="5">
        <f t="shared" si="0"/>
        <v>0.7999999999999996</v>
      </c>
      <c r="P64" s="2">
        <v>1</v>
      </c>
      <c r="Q64" s="5">
        <f t="shared" si="2"/>
        <v>0.7999999999999996</v>
      </c>
      <c r="R64" s="2">
        <v>9</v>
      </c>
      <c r="S64" s="2">
        <f t="shared" si="3"/>
        <v>10</v>
      </c>
      <c r="T64" s="2">
        <f t="shared" si="4"/>
        <v>0.1</v>
      </c>
    </row>
    <row r="65" spans="1:20" x14ac:dyDescent="0.2">
      <c r="A65" s="2" t="s">
        <v>7</v>
      </c>
      <c r="B65" s="2">
        <v>12</v>
      </c>
      <c r="C65" s="2">
        <v>4</v>
      </c>
      <c r="D65" s="2">
        <v>89</v>
      </c>
      <c r="E65" s="2">
        <v>83</v>
      </c>
      <c r="F65" s="2">
        <v>0</v>
      </c>
      <c r="G65" s="2">
        <v>62</v>
      </c>
      <c r="H65" s="2">
        <v>71</v>
      </c>
      <c r="I65" s="2">
        <v>0</v>
      </c>
      <c r="J65" s="1">
        <v>4</v>
      </c>
      <c r="K65" s="2">
        <v>1.85</v>
      </c>
      <c r="L65" s="2">
        <v>2.19</v>
      </c>
      <c r="M65" s="2">
        <v>2.16</v>
      </c>
      <c r="N65" s="1">
        <f t="shared" si="1"/>
        <v>8.8235294117646523E-2</v>
      </c>
      <c r="O65" s="5">
        <f t="shared" si="0"/>
        <v>0.91176470588235348</v>
      </c>
      <c r="P65" s="2">
        <v>1</v>
      </c>
      <c r="Q65" s="5">
        <f t="shared" si="2"/>
        <v>0.91176470588235348</v>
      </c>
      <c r="R65" s="2">
        <v>9</v>
      </c>
      <c r="S65" s="2">
        <f t="shared" si="3"/>
        <v>10</v>
      </c>
      <c r="T65" s="2">
        <f t="shared" si="4"/>
        <v>0.1</v>
      </c>
    </row>
    <row r="66" spans="1:20" x14ac:dyDescent="0.2">
      <c r="A66" s="2" t="s">
        <v>7</v>
      </c>
      <c r="B66" s="2">
        <v>12</v>
      </c>
      <c r="C66" s="2">
        <v>5</v>
      </c>
      <c r="D66" s="2">
        <v>98</v>
      </c>
      <c r="E66" s="2">
        <v>97</v>
      </c>
      <c r="F66" s="2">
        <v>0</v>
      </c>
      <c r="G66" s="2">
        <v>91</v>
      </c>
      <c r="H66" s="2">
        <v>92</v>
      </c>
      <c r="I66" s="2">
        <v>0</v>
      </c>
      <c r="J66" s="1">
        <v>5</v>
      </c>
      <c r="K66" s="2">
        <v>1.85</v>
      </c>
      <c r="L66" s="2">
        <v>2.0499999999999998</v>
      </c>
      <c r="M66" s="2">
        <v>2.0299999999999998</v>
      </c>
      <c r="N66" s="1">
        <f t="shared" si="1"/>
        <v>0.10000000000000023</v>
      </c>
      <c r="O66" s="5">
        <f t="shared" ref="O66:O71" si="5">1-N66</f>
        <v>0.8999999999999998</v>
      </c>
      <c r="P66" s="2">
        <v>1</v>
      </c>
      <c r="Q66" s="5">
        <f t="shared" si="2"/>
        <v>0.8999999999999998</v>
      </c>
      <c r="R66" s="2">
        <v>9</v>
      </c>
      <c r="S66" s="2">
        <f t="shared" si="3"/>
        <v>10</v>
      </c>
      <c r="T66" s="2">
        <f t="shared" si="4"/>
        <v>0.1</v>
      </c>
    </row>
    <row r="67" spans="1:20" x14ac:dyDescent="0.2">
      <c r="A67" s="2" t="s">
        <v>8</v>
      </c>
      <c r="B67" s="2">
        <v>12</v>
      </c>
      <c r="C67" s="2">
        <v>1</v>
      </c>
      <c r="D67" s="2">
        <v>20</v>
      </c>
      <c r="E67" s="2">
        <v>23</v>
      </c>
      <c r="F67" s="2">
        <v>0</v>
      </c>
      <c r="G67" s="2">
        <v>61</v>
      </c>
      <c r="H67" s="2">
        <v>52</v>
      </c>
      <c r="I67" s="2">
        <v>0</v>
      </c>
      <c r="J67" s="1">
        <v>1</v>
      </c>
      <c r="K67" s="2">
        <v>1.86</v>
      </c>
      <c r="L67" s="2">
        <v>2.21</v>
      </c>
      <c r="M67" s="2">
        <v>2.17</v>
      </c>
      <c r="N67" s="1">
        <f>(L67-M67)/(L67-K67)</f>
        <v>0.11428571428571443</v>
      </c>
      <c r="O67" s="5">
        <f t="shared" si="5"/>
        <v>0.88571428571428557</v>
      </c>
      <c r="P67" s="2">
        <v>1</v>
      </c>
      <c r="Q67" s="5">
        <f>P67*O67</f>
        <v>0.88571428571428557</v>
      </c>
      <c r="R67" s="2">
        <v>9</v>
      </c>
      <c r="S67" s="2">
        <f>P67+R67</f>
        <v>10</v>
      </c>
      <c r="T67" s="2">
        <f>P67/S67</f>
        <v>0.1</v>
      </c>
    </row>
    <row r="68" spans="1:20" x14ac:dyDescent="0.2">
      <c r="A68" s="2" t="s">
        <v>8</v>
      </c>
      <c r="B68" s="2">
        <v>12</v>
      </c>
      <c r="C68" s="2">
        <v>2</v>
      </c>
      <c r="D68" s="2">
        <v>18</v>
      </c>
      <c r="E68" s="2">
        <v>21</v>
      </c>
      <c r="F68" s="2">
        <v>0</v>
      </c>
      <c r="G68" s="2">
        <v>54</v>
      </c>
      <c r="H68" s="2">
        <v>43</v>
      </c>
      <c r="I68" s="2">
        <v>0</v>
      </c>
      <c r="J68" s="1">
        <v>2</v>
      </c>
      <c r="K68" s="2">
        <v>2.06</v>
      </c>
      <c r="L68" s="2">
        <v>2.57</v>
      </c>
      <c r="M68" s="2">
        <v>2.52</v>
      </c>
      <c r="N68" s="1">
        <f>(L68-M68)/(L68-K68)</f>
        <v>9.8039215686274203E-2</v>
      </c>
      <c r="O68" s="5">
        <f t="shared" si="5"/>
        <v>0.90196078431372584</v>
      </c>
      <c r="P68" s="2">
        <v>1</v>
      </c>
      <c r="Q68" s="5">
        <f>P68*O68</f>
        <v>0.90196078431372584</v>
      </c>
      <c r="R68" s="2">
        <v>9</v>
      </c>
      <c r="S68" s="2">
        <f>P68+R68</f>
        <v>10</v>
      </c>
      <c r="T68" s="2">
        <f>P68/S68</f>
        <v>0.1</v>
      </c>
    </row>
    <row r="69" spans="1:20" x14ac:dyDescent="0.2">
      <c r="A69" s="2" t="s">
        <v>8</v>
      </c>
      <c r="B69" s="2">
        <v>12</v>
      </c>
      <c r="C69" s="2">
        <v>3</v>
      </c>
      <c r="D69" s="2">
        <v>24</v>
      </c>
      <c r="E69" s="2">
        <v>32</v>
      </c>
      <c r="F69" s="2">
        <v>0</v>
      </c>
      <c r="G69" s="2">
        <v>81</v>
      </c>
      <c r="H69" s="2">
        <v>80</v>
      </c>
      <c r="I69" s="2">
        <v>0</v>
      </c>
      <c r="J69" s="2">
        <v>3</v>
      </c>
      <c r="K69" s="2">
        <v>1.94</v>
      </c>
      <c r="L69" s="2">
        <v>2.46</v>
      </c>
      <c r="M69" s="2">
        <v>2.4300000000000002</v>
      </c>
      <c r="N69" s="1">
        <f>(L69-M69)/(L69-K69)</f>
        <v>5.7692307692307314E-2</v>
      </c>
      <c r="O69" s="5">
        <f t="shared" si="5"/>
        <v>0.94230769230769273</v>
      </c>
      <c r="P69" s="2">
        <v>1</v>
      </c>
      <c r="Q69" s="5">
        <f>P69*O69</f>
        <v>0.94230769230769273</v>
      </c>
      <c r="R69" s="2">
        <v>9</v>
      </c>
      <c r="S69" s="2">
        <f>P69+R69</f>
        <v>10</v>
      </c>
      <c r="T69" s="2">
        <f>P69/S69</f>
        <v>0.1</v>
      </c>
    </row>
    <row r="70" spans="1:20" x14ac:dyDescent="0.2">
      <c r="A70" s="2" t="s">
        <v>8</v>
      </c>
      <c r="B70" s="2">
        <v>12</v>
      </c>
      <c r="C70" s="2">
        <v>4</v>
      </c>
      <c r="D70" s="2">
        <v>19</v>
      </c>
      <c r="E70" s="2">
        <v>11</v>
      </c>
      <c r="F70" s="2">
        <v>0</v>
      </c>
      <c r="G70" s="2">
        <v>63</v>
      </c>
      <c r="H70" s="2">
        <v>62</v>
      </c>
      <c r="I70" s="2">
        <v>0</v>
      </c>
      <c r="J70" s="1">
        <v>4</v>
      </c>
      <c r="K70" s="2">
        <v>1.86</v>
      </c>
      <c r="L70" s="2">
        <v>2.11</v>
      </c>
      <c r="M70" s="2">
        <v>2.09</v>
      </c>
      <c r="N70" s="1">
        <f>(L70-M70)/(L70-K70)</f>
        <v>8.000000000000014E-2</v>
      </c>
      <c r="O70" s="5">
        <f t="shared" si="5"/>
        <v>0.91999999999999982</v>
      </c>
      <c r="P70" s="2">
        <v>1</v>
      </c>
      <c r="Q70" s="5">
        <f>P70*O70</f>
        <v>0.91999999999999982</v>
      </c>
      <c r="R70" s="2">
        <v>9</v>
      </c>
      <c r="S70" s="2">
        <f>P70+R70</f>
        <v>10</v>
      </c>
      <c r="T70" s="2">
        <f>P70/S70</f>
        <v>0.1</v>
      </c>
    </row>
    <row r="71" spans="1:20" x14ac:dyDescent="0.2">
      <c r="A71" s="2" t="s">
        <v>8</v>
      </c>
      <c r="B71" s="2">
        <v>12</v>
      </c>
      <c r="C71" s="2">
        <v>5</v>
      </c>
      <c r="D71" s="2">
        <v>33</v>
      </c>
      <c r="E71" s="2">
        <v>31</v>
      </c>
      <c r="F71" s="2">
        <v>0</v>
      </c>
      <c r="G71" s="2">
        <v>25</v>
      </c>
      <c r="H71" s="2">
        <v>31</v>
      </c>
      <c r="I71" s="2">
        <v>0</v>
      </c>
      <c r="J71" s="1">
        <v>5</v>
      </c>
      <c r="K71" s="2">
        <v>1.85</v>
      </c>
      <c r="L71" s="2">
        <v>2.0499999999999998</v>
      </c>
      <c r="M71" s="2">
        <v>2.0099999999999998</v>
      </c>
      <c r="N71" s="1">
        <f>(L71-M71)/(L71-K71)</f>
        <v>0.20000000000000046</v>
      </c>
      <c r="O71" s="5">
        <f t="shared" si="5"/>
        <v>0.7999999999999996</v>
      </c>
      <c r="P71" s="2">
        <v>1</v>
      </c>
      <c r="Q71" s="5">
        <f>P71*O71</f>
        <v>0.7999999999999996</v>
      </c>
      <c r="R71" s="2">
        <v>9</v>
      </c>
      <c r="S71" s="2">
        <f>P71+R71</f>
        <v>10</v>
      </c>
      <c r="T71" s="2">
        <f>P71/S71</f>
        <v>0.1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Codes</vt:lpstr>
      <vt:lpstr>Deer</vt:lpstr>
      <vt:lpstr>Dairy</vt:lpstr>
      <vt:lpstr>Geese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David Oliver</cp:lastModifiedBy>
  <cp:revision/>
  <dcterms:created xsi:type="dcterms:W3CDTF">2019-10-23T22:17:32Z</dcterms:created>
  <dcterms:modified xsi:type="dcterms:W3CDTF">2022-07-01T14:09:38Z</dcterms:modified>
  <cp:category/>
  <cp:contentStatus/>
</cp:coreProperties>
</file>